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院内调剂结果公布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院内调剂结果公布!$A$4:$EA$56</definedName>
  </definedNames>
  <calcPr calcId="145621"/>
</workbook>
</file>

<file path=xl/calcChain.xml><?xml version="1.0" encoding="utf-8"?>
<calcChain xmlns="http://schemas.openxmlformats.org/spreadsheetml/2006/main">
  <c r="H56" i="4" l="1"/>
  <c r="E56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</calcChain>
</file>

<file path=xl/sharedStrings.xml><?xml version="1.0" encoding="utf-8"?>
<sst xmlns="http://schemas.openxmlformats.org/spreadsheetml/2006/main" count="132" uniqueCount="70">
  <si>
    <t>复试号</t>
  </si>
  <si>
    <t>准考证号</t>
    <phoneticPr fontId="4" type="noConversion"/>
  </si>
  <si>
    <t>姓名</t>
    <phoneticPr fontId="4" type="noConversion"/>
  </si>
  <si>
    <t>学位类型</t>
  </si>
  <si>
    <t>院内调整选报学科</t>
    <phoneticPr fontId="4" type="noConversion"/>
  </si>
  <si>
    <t>初试总分</t>
  </si>
  <si>
    <t>院内调剂复试分数</t>
  </si>
  <si>
    <t>院内调剂总成绩</t>
  </si>
  <si>
    <t>拟录取排序</t>
  </si>
  <si>
    <t>结果</t>
    <phoneticPr fontId="4" type="noConversion"/>
  </si>
  <si>
    <t>备注</t>
    <phoneticPr fontId="4" type="noConversion"/>
  </si>
  <si>
    <t>梁佳恩</t>
  </si>
  <si>
    <t>专业学位</t>
  </si>
  <si>
    <t>谢金芮</t>
  </si>
  <si>
    <t>拟录取</t>
    <phoneticPr fontId="4" type="noConversion"/>
  </si>
  <si>
    <t>曾土煜</t>
  </si>
  <si>
    <t>卢茹蜜</t>
  </si>
  <si>
    <t>侯玉娇</t>
  </si>
  <si>
    <t>俞林英</t>
  </si>
  <si>
    <t>田林欢</t>
  </si>
  <si>
    <t>魏佳敏</t>
  </si>
  <si>
    <t>周文静</t>
  </si>
  <si>
    <t>陈静珊</t>
  </si>
  <si>
    <t>李嘉玉</t>
  </si>
  <si>
    <t>唐攀</t>
  </si>
  <si>
    <t>欧阳心玥</t>
  </si>
  <si>
    <t>吴明慧</t>
  </si>
  <si>
    <t>廖远兴</t>
  </si>
  <si>
    <t>曾垂平</t>
  </si>
  <si>
    <t>覃显清</t>
  </si>
  <si>
    <t>范贝贝</t>
  </si>
  <si>
    <t>沈国祥</t>
  </si>
  <si>
    <t>韦洁</t>
  </si>
  <si>
    <t>学术学位</t>
  </si>
  <si>
    <t>聂娟</t>
  </si>
  <si>
    <t>毕智慧</t>
  </si>
  <si>
    <t>梁红梅</t>
  </si>
  <si>
    <t>刘建平</t>
  </si>
  <si>
    <t>邱益航</t>
  </si>
  <si>
    <t>赖蓉</t>
  </si>
  <si>
    <t>黄美璇</t>
  </si>
  <si>
    <t>邓飘飘</t>
  </si>
  <si>
    <t>吴嘉浩</t>
  </si>
  <si>
    <t>钟宇婷</t>
  </si>
  <si>
    <t>杨熳婷</t>
  </si>
  <si>
    <t>陈泓岑</t>
  </si>
  <si>
    <t>方柳佳</t>
  </si>
  <si>
    <t>姜莉花</t>
  </si>
  <si>
    <t>温碧海</t>
  </si>
  <si>
    <t>窦晓辉</t>
  </si>
  <si>
    <t>程可欣</t>
  </si>
  <si>
    <t>王翊</t>
  </si>
  <si>
    <t>欧兆原</t>
  </si>
  <si>
    <t>孙永浩</t>
  </si>
  <si>
    <t>谭霖</t>
  </si>
  <si>
    <t>蒋晓敏</t>
  </si>
  <si>
    <t>邓文婷</t>
  </si>
  <si>
    <t>余瑾</t>
  </si>
  <si>
    <t>林银杏</t>
  </si>
  <si>
    <t>周泽滨</t>
  </si>
  <si>
    <t>陈声睿</t>
  </si>
  <si>
    <t>罗开元</t>
  </si>
  <si>
    <t>张绍丰</t>
  </si>
  <si>
    <t>赖逸攀</t>
  </si>
  <si>
    <t>唐盼盼</t>
  </si>
  <si>
    <t>自愿放弃复试</t>
    <phoneticPr fontId="4" type="noConversion"/>
  </si>
  <si>
    <t>欧阳月香</t>
  </si>
  <si>
    <t>3月22日硕士研究生招生复试院内调整拟录取名单</t>
    <phoneticPr fontId="3" type="noConversion"/>
  </si>
  <si>
    <t>各位考生：</t>
    <phoneticPr fontId="3" type="noConversion"/>
  </si>
  <si>
    <r>
      <t xml:space="preserve">        </t>
    </r>
    <r>
      <rPr>
        <sz val="14"/>
        <rFont val="宋体"/>
        <family val="3"/>
        <charset val="134"/>
      </rPr>
      <t>以下信息为广州医科大学附属第三医院</t>
    </r>
    <r>
      <rPr>
        <sz val="14"/>
        <rFont val="Times New Roman"/>
        <family val="1"/>
      </rPr>
      <t>3</t>
    </r>
    <r>
      <rPr>
        <sz val="14"/>
        <rFont val="宋体"/>
        <family val="3"/>
        <charset val="134"/>
      </rPr>
      <t>月</t>
    </r>
    <r>
      <rPr>
        <sz val="14"/>
        <rFont val="Times New Roman"/>
        <family val="1"/>
      </rPr>
      <t>22</t>
    </r>
    <r>
      <rPr>
        <sz val="14"/>
        <rFont val="宋体"/>
        <family val="3"/>
        <charset val="134"/>
      </rPr>
      <t>日硕士研究生招生复试院内调整成绩和拟录取结果。如对结果有任何疑问，可致电医院教学管理科咨询，电话</t>
    </r>
    <r>
      <rPr>
        <sz val="14"/>
        <rFont val="Times New Roman"/>
        <family val="1"/>
      </rPr>
      <t xml:space="preserve">020-81292196 </t>
    </r>
    <r>
      <rPr>
        <sz val="14"/>
        <rFont val="宋体"/>
        <family val="3"/>
        <charset val="134"/>
      </rPr>
      <t>向老师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</si>
</sst>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8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/>
    <xf numFmtId="0" fontId="2" fillId="0" borderId="1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3" borderId="0" xfId="1" applyFill="1"/>
    <xf numFmtId="0" fontId="2" fillId="0" borderId="0" xfId="1" applyFont="1" applyAlignment="1">
      <alignment horizontal="center" vertical="center"/>
    </xf>
    <xf numFmtId="0" fontId="1" fillId="0" borderId="0" xfId="1" applyFont="1"/>
    <xf numFmtId="0" fontId="1" fillId="0" borderId="0" xfId="1" applyFill="1"/>
    <xf numFmtId="0" fontId="2" fillId="0" borderId="2" xfId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1">
    <dxf>
      <fill>
        <patternFill patternType="solid">
          <fgColor rgb="FFC6E0B4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43;&#21058;&#25253;&#21517;&#23398;&#29983;&#21517;&#21333;&#65288;&#26032;&#65289;&#20837;&#222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数据"/>
    </sheetNames>
    <sheetDataSet>
      <sheetData sheetId="0">
        <row r="2">
          <cell r="B2" t="str">
            <v>卢茹蜜</v>
          </cell>
          <cell r="C2" t="str">
            <v>13060792732</v>
          </cell>
          <cell r="D2" t="str">
            <v>105100（专业学位）</v>
          </cell>
          <cell r="E2" t="str">
            <v>儿科学（105102）</v>
          </cell>
        </row>
        <row r="3">
          <cell r="B3" t="str">
            <v>曾垂平</v>
          </cell>
          <cell r="C3" t="str">
            <v>13006048412</v>
          </cell>
          <cell r="D3" t="str">
            <v>105100（专业学位）</v>
          </cell>
          <cell r="E3" t="str">
            <v>儿科学（105102）</v>
          </cell>
        </row>
        <row r="4">
          <cell r="B4" t="str">
            <v>廖远兴</v>
          </cell>
          <cell r="C4" t="str">
            <v>18586304018</v>
          </cell>
          <cell r="D4" t="str">
            <v>105100（专业学位）</v>
          </cell>
          <cell r="E4" t="str">
            <v>儿科学（105102）</v>
          </cell>
        </row>
        <row r="5">
          <cell r="B5" t="str">
            <v>魏佳敏</v>
          </cell>
          <cell r="C5" t="str">
            <v>13415157372</v>
          </cell>
          <cell r="D5" t="str">
            <v>105100（专业学位）</v>
          </cell>
          <cell r="E5" t="str">
            <v>儿科学（105102）</v>
          </cell>
        </row>
        <row r="6">
          <cell r="B6" t="str">
            <v>吴明慧</v>
          </cell>
          <cell r="C6" t="str">
            <v>15286354252</v>
          </cell>
          <cell r="D6" t="str">
            <v>105100（专业学位）</v>
          </cell>
          <cell r="E6" t="str">
            <v>儿科学（105102）</v>
          </cell>
        </row>
        <row r="7">
          <cell r="B7" t="str">
            <v>陈静珊</v>
          </cell>
          <cell r="C7" t="str">
            <v>19987153740</v>
          </cell>
          <cell r="D7" t="str">
            <v>105100（专业学位）</v>
          </cell>
          <cell r="E7" t="str">
            <v>儿科学（105102）</v>
          </cell>
        </row>
        <row r="8">
          <cell r="B8" t="str">
            <v>唐攀</v>
          </cell>
          <cell r="C8" t="str">
            <v>15878544505</v>
          </cell>
          <cell r="D8" t="str">
            <v>105100（专业学位）</v>
          </cell>
          <cell r="E8" t="str">
            <v>儿科学（105102）</v>
          </cell>
        </row>
        <row r="9">
          <cell r="B9" t="str">
            <v>曾土煜</v>
          </cell>
          <cell r="C9" t="str">
            <v>14778309433</v>
          </cell>
          <cell r="D9" t="str">
            <v>105100（专业学位）</v>
          </cell>
          <cell r="E9" t="str">
            <v>儿科学（105102）</v>
          </cell>
        </row>
        <row r="10">
          <cell r="B10" t="str">
            <v>田林欢</v>
          </cell>
          <cell r="C10" t="str">
            <v>15186045564</v>
          </cell>
          <cell r="D10" t="str">
            <v>105100（专业学位）</v>
          </cell>
          <cell r="E10" t="str">
            <v>儿科学（105102）</v>
          </cell>
        </row>
        <row r="11">
          <cell r="B11" t="str">
            <v>俞林英</v>
          </cell>
          <cell r="C11" t="str">
            <v>17765650565</v>
          </cell>
          <cell r="D11" t="str">
            <v>105100（专业学位）</v>
          </cell>
          <cell r="E11" t="str">
            <v>儿科学（105102）</v>
          </cell>
        </row>
        <row r="12">
          <cell r="B12" t="str">
            <v>李嘉玉</v>
          </cell>
          <cell r="C12" t="str">
            <v>17669490860</v>
          </cell>
          <cell r="D12" t="str">
            <v>105100（专业学位）</v>
          </cell>
          <cell r="E12" t="str">
            <v>儿科学（105102）</v>
          </cell>
        </row>
        <row r="13">
          <cell r="B13" t="str">
            <v>周文静</v>
          </cell>
          <cell r="C13" t="str">
            <v>18073406390</v>
          </cell>
          <cell r="D13" t="str">
            <v>105100（专业学位）</v>
          </cell>
          <cell r="E13" t="str">
            <v>儿科学（105102）</v>
          </cell>
        </row>
        <row r="14">
          <cell r="B14" t="str">
            <v>侯玉娇</v>
          </cell>
          <cell r="C14" t="str">
            <v>13015725587</v>
          </cell>
          <cell r="D14" t="str">
            <v>105100（专业学位）</v>
          </cell>
          <cell r="E14" t="str">
            <v>儿科学（105102）</v>
          </cell>
        </row>
        <row r="15">
          <cell r="B15" t="str">
            <v>梁佳恩</v>
          </cell>
          <cell r="C15" t="str">
            <v>13413272568</v>
          </cell>
          <cell r="D15" t="str">
            <v>105100（专业学位）</v>
          </cell>
          <cell r="E15" t="str">
            <v>儿科学（105102）</v>
          </cell>
        </row>
        <row r="16">
          <cell r="B16" t="str">
            <v>欧阳心玥</v>
          </cell>
          <cell r="C16" t="str">
            <v>17820682227</v>
          </cell>
          <cell r="D16" t="str">
            <v>105100（专业学位）</v>
          </cell>
          <cell r="E16" t="str">
            <v>儿科学（105102）</v>
          </cell>
        </row>
        <row r="17">
          <cell r="B17" t="str">
            <v>谢金芮</v>
          </cell>
          <cell r="C17" t="str">
            <v>13587885633</v>
          </cell>
          <cell r="D17" t="str">
            <v>105100（专业学位）</v>
          </cell>
          <cell r="E17" t="str">
            <v>儿科学（105102）</v>
          </cell>
        </row>
        <row r="18">
          <cell r="B18" t="str">
            <v>范贝贝</v>
          </cell>
          <cell r="C18" t="str">
            <v>18437999078</v>
          </cell>
          <cell r="D18" t="str">
            <v>105100（专业学位）</v>
          </cell>
          <cell r="E18" t="str">
            <v>儿外科学（105112）</v>
          </cell>
        </row>
        <row r="19">
          <cell r="B19" t="str">
            <v>覃显清</v>
          </cell>
          <cell r="C19" t="str">
            <v>13037822812</v>
          </cell>
          <cell r="D19" t="str">
            <v>105100（专业学位）</v>
          </cell>
          <cell r="E19" t="str">
            <v>儿外科学（105112）</v>
          </cell>
        </row>
        <row r="20">
          <cell r="B20" t="str">
            <v>沈国祥</v>
          </cell>
          <cell r="C20" t="str">
            <v>18760097466</v>
          </cell>
          <cell r="D20" t="str">
            <v>105100（专业学位）</v>
          </cell>
          <cell r="E20" t="str">
            <v>儿外科学（105112）</v>
          </cell>
        </row>
        <row r="21">
          <cell r="B21" t="str">
            <v>聂娟</v>
          </cell>
          <cell r="C21" t="str">
            <v>15847225295</v>
          </cell>
          <cell r="D21" t="str">
            <v>100200（学术学位）</v>
          </cell>
          <cell r="E21" t="str">
            <v>妇产科学（100211）</v>
          </cell>
        </row>
        <row r="22">
          <cell r="B22" t="str">
            <v>韦洁</v>
          </cell>
          <cell r="C22" t="str">
            <v>17677123072</v>
          </cell>
          <cell r="D22" t="str">
            <v>100200（学术学位）</v>
          </cell>
          <cell r="E22" t="str">
            <v>妇产科学（100211）</v>
          </cell>
        </row>
        <row r="23">
          <cell r="B23" t="str">
            <v>毕智慧</v>
          </cell>
          <cell r="C23" t="str">
            <v>13611464279</v>
          </cell>
          <cell r="D23" t="str">
            <v>100200（学术学位）</v>
          </cell>
          <cell r="E23" t="str">
            <v>妇产科学（100211）</v>
          </cell>
        </row>
        <row r="24">
          <cell r="B24" t="str">
            <v>梁红梅</v>
          </cell>
          <cell r="C24" t="str">
            <v>18218918391</v>
          </cell>
          <cell r="D24" t="str">
            <v>100200（学术学位）</v>
          </cell>
          <cell r="E24" t="str">
            <v>妇产科学（100211）</v>
          </cell>
        </row>
        <row r="25">
          <cell r="B25" t="str">
            <v>钟宇婷</v>
          </cell>
          <cell r="C25" t="str">
            <v>17820689085</v>
          </cell>
          <cell r="D25" t="str">
            <v>105100（专业学位）</v>
          </cell>
          <cell r="E25" t="str">
            <v>妇产科学（105115）</v>
          </cell>
        </row>
        <row r="26">
          <cell r="B26" t="str">
            <v>黄美璇</v>
          </cell>
          <cell r="C26" t="str">
            <v>19860072636</v>
          </cell>
          <cell r="D26" t="str">
            <v>105100（专业学位）</v>
          </cell>
          <cell r="E26" t="str">
            <v>妇产科学（105115）</v>
          </cell>
        </row>
        <row r="27">
          <cell r="B27" t="str">
            <v>邱益航</v>
          </cell>
          <cell r="C27" t="str">
            <v>18023867849</v>
          </cell>
          <cell r="D27" t="str">
            <v>105100（专业学位）</v>
          </cell>
          <cell r="E27" t="str">
            <v>妇产科学（105115）</v>
          </cell>
        </row>
        <row r="28">
          <cell r="B28" t="str">
            <v>窦晓辉</v>
          </cell>
          <cell r="C28" t="str">
            <v>13820670670</v>
          </cell>
          <cell r="D28" t="str">
            <v>105100（专业学位）</v>
          </cell>
          <cell r="E28" t="str">
            <v>妇产科学（105115）</v>
          </cell>
        </row>
        <row r="29">
          <cell r="B29" t="str">
            <v>刘建平</v>
          </cell>
          <cell r="C29" t="str">
            <v>18319221826</v>
          </cell>
          <cell r="D29" t="str">
            <v>105100（专业学位）</v>
          </cell>
          <cell r="E29" t="str">
            <v>妇产科学（105115）</v>
          </cell>
        </row>
        <row r="30">
          <cell r="B30" t="str">
            <v>程可欣</v>
          </cell>
          <cell r="C30" t="str">
            <v>15879082337</v>
          </cell>
          <cell r="D30" t="str">
            <v>105100（专业学位）</v>
          </cell>
          <cell r="E30" t="str">
            <v>妇产科学（105115）</v>
          </cell>
        </row>
        <row r="31">
          <cell r="B31" t="str">
            <v>温碧海</v>
          </cell>
          <cell r="C31" t="str">
            <v>15218003692</v>
          </cell>
          <cell r="D31" t="str">
            <v>105100（专业学位）</v>
          </cell>
          <cell r="E31" t="str">
            <v>妇产科学（105115）</v>
          </cell>
        </row>
        <row r="32">
          <cell r="B32" t="str">
            <v>姜莉花</v>
          </cell>
          <cell r="C32" t="str">
            <v>13576872401</v>
          </cell>
          <cell r="D32" t="str">
            <v>105100（专业学位）</v>
          </cell>
          <cell r="E32" t="str">
            <v>妇产科学（105115）</v>
          </cell>
        </row>
        <row r="33">
          <cell r="B33" t="str">
            <v>赖蓉</v>
          </cell>
          <cell r="C33" t="str">
            <v>13794532953</v>
          </cell>
          <cell r="D33" t="str">
            <v>105100（专业学位）</v>
          </cell>
          <cell r="E33" t="str">
            <v>妇产科学（105115）</v>
          </cell>
        </row>
        <row r="34">
          <cell r="B34" t="str">
            <v>吴嘉浩</v>
          </cell>
          <cell r="C34" t="str">
            <v>13710012781</v>
          </cell>
          <cell r="D34" t="str">
            <v>105100（专业学位）</v>
          </cell>
          <cell r="E34" t="str">
            <v>妇产科学（105115）</v>
          </cell>
        </row>
        <row r="35">
          <cell r="B35" t="str">
            <v>杨熳婷</v>
          </cell>
          <cell r="C35" t="str">
            <v>19860073095</v>
          </cell>
          <cell r="D35" t="str">
            <v>105100（专业学位）</v>
          </cell>
          <cell r="E35" t="str">
            <v>妇产科学（105115）</v>
          </cell>
        </row>
        <row r="36">
          <cell r="B36" t="str">
            <v>方柳佳</v>
          </cell>
          <cell r="C36" t="str">
            <v>13380597383</v>
          </cell>
          <cell r="D36" t="str">
            <v>105100（专业学位）</v>
          </cell>
          <cell r="E36" t="str">
            <v>妇产科学（105115）</v>
          </cell>
        </row>
        <row r="37">
          <cell r="B37" t="str">
            <v>邓飘飘</v>
          </cell>
          <cell r="C37" t="str">
            <v>18040208584</v>
          </cell>
          <cell r="D37" t="str">
            <v>105100（专业学位）</v>
          </cell>
          <cell r="E37" t="str">
            <v>妇产科学（105115）</v>
          </cell>
        </row>
        <row r="38">
          <cell r="B38" t="str">
            <v>陈泓岑</v>
          </cell>
          <cell r="C38" t="str">
            <v>18798230706</v>
          </cell>
          <cell r="D38" t="str">
            <v>105100（专业学位）</v>
          </cell>
          <cell r="E38" t="str">
            <v>妇产科学（105115）</v>
          </cell>
        </row>
        <row r="39">
          <cell r="B39" t="str">
            <v>谭霖</v>
          </cell>
          <cell r="C39" t="str">
            <v>15999790355</v>
          </cell>
          <cell r="D39" t="str">
            <v>105100（专业学位）</v>
          </cell>
          <cell r="E39" t="str">
            <v>骨科学（105113）</v>
          </cell>
        </row>
        <row r="40">
          <cell r="B40" t="str">
            <v>王翊</v>
          </cell>
          <cell r="C40" t="str">
            <v>13076177273</v>
          </cell>
          <cell r="D40" t="str">
            <v>105100（专业学位）</v>
          </cell>
          <cell r="E40" t="str">
            <v>骨科学（105113）</v>
          </cell>
        </row>
        <row r="41">
          <cell r="B41" t="str">
            <v>欧兆原</v>
          </cell>
          <cell r="C41" t="str">
            <v>13507394549</v>
          </cell>
          <cell r="D41" t="str">
            <v>105100（专业学位）</v>
          </cell>
          <cell r="E41" t="str">
            <v>骨科学（105113）</v>
          </cell>
        </row>
        <row r="42">
          <cell r="B42" t="str">
            <v>孙永浩</v>
          </cell>
          <cell r="C42" t="str">
            <v>15163698610</v>
          </cell>
          <cell r="D42" t="str">
            <v>105100（专业学位）</v>
          </cell>
          <cell r="E42" t="str">
            <v>骨科学（105113）</v>
          </cell>
        </row>
        <row r="43">
          <cell r="B43" t="str">
            <v>蒋晓敏</v>
          </cell>
          <cell r="C43" t="str">
            <v>13790151311</v>
          </cell>
          <cell r="D43" t="str">
            <v>105100（专业学位）</v>
          </cell>
          <cell r="E43" t="str">
            <v>临床检验诊断学（105120）</v>
          </cell>
        </row>
        <row r="44">
          <cell r="B44" t="str">
            <v>林银杏</v>
          </cell>
          <cell r="C44" t="str">
            <v>13664972511</v>
          </cell>
          <cell r="D44" t="str">
            <v>105100（专业学位）</v>
          </cell>
          <cell r="E44" t="str">
            <v>内科学（感染病）（105101）</v>
          </cell>
        </row>
        <row r="45">
          <cell r="B45" t="str">
            <v>邓文婷</v>
          </cell>
          <cell r="C45" t="str">
            <v>13873915563</v>
          </cell>
          <cell r="D45" t="str">
            <v>105100（专业学位）</v>
          </cell>
          <cell r="E45" t="str">
            <v>内科学（感染病）（105101）</v>
          </cell>
        </row>
        <row r="46">
          <cell r="B46" t="str">
            <v>周泽滨</v>
          </cell>
          <cell r="C46" t="str">
            <v>15220459498</v>
          </cell>
          <cell r="D46" t="str">
            <v>105100（专业学位）</v>
          </cell>
          <cell r="E46" t="str">
            <v>内科学（感染病）（105101）</v>
          </cell>
        </row>
        <row r="47">
          <cell r="B47" t="str">
            <v>余瑾</v>
          </cell>
          <cell r="C47" t="str">
            <v>17754526730</v>
          </cell>
          <cell r="D47" t="str">
            <v>105100（专业学位）</v>
          </cell>
          <cell r="E47" t="str">
            <v>内科学（感染病）（105101）</v>
          </cell>
        </row>
        <row r="48">
          <cell r="B48" t="str">
            <v>陈声睿</v>
          </cell>
          <cell r="C48" t="str">
            <v>17688396490</v>
          </cell>
          <cell r="D48" t="str">
            <v>105100（专业学位）</v>
          </cell>
          <cell r="E48" t="str">
            <v>内科学（感染病）（105101）</v>
          </cell>
        </row>
        <row r="49">
          <cell r="B49" t="str">
            <v>罗开元</v>
          </cell>
          <cell r="C49" t="str">
            <v>17376887072</v>
          </cell>
          <cell r="D49" t="str">
            <v>100200（学术学位）</v>
          </cell>
          <cell r="E49" t="str">
            <v>内科学（心血管病）（100201）</v>
          </cell>
        </row>
        <row r="50">
          <cell r="B50" t="str">
            <v>张绍丰</v>
          </cell>
          <cell r="C50" t="str">
            <v>18689522322</v>
          </cell>
          <cell r="D50" t="str">
            <v>100200（学术学位）</v>
          </cell>
          <cell r="E50" t="str">
            <v>外科学（骨外）（100210）</v>
          </cell>
        </row>
        <row r="51">
          <cell r="B51" t="str">
            <v>赖逸攀</v>
          </cell>
          <cell r="C51" t="str">
            <v>19968044422</v>
          </cell>
          <cell r="D51" t="str">
            <v>100200（学术学位）</v>
          </cell>
          <cell r="E51" t="str">
            <v>外科学（泌尿外）（100210）</v>
          </cell>
        </row>
        <row r="52">
          <cell r="B52" t="str">
            <v>唐盼盼</v>
          </cell>
          <cell r="C52" t="str">
            <v>15526070596</v>
          </cell>
          <cell r="D52" t="str">
            <v>100200（学术学位）</v>
          </cell>
          <cell r="E52" t="str">
            <v>眼科学（100212）</v>
          </cell>
        </row>
        <row r="53">
          <cell r="B53" t="str">
            <v>欧阳月香</v>
          </cell>
          <cell r="C53" t="str">
            <v>18080958507</v>
          </cell>
          <cell r="D53" t="str">
            <v>100200（学术学位）</v>
          </cell>
          <cell r="E53" t="str">
            <v>肿瘤学（100214）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A57"/>
  <sheetViews>
    <sheetView tabSelected="1" zoomScale="85" zoomScaleNormal="85" zoomScaleSheetLayoutView="100" workbookViewId="0">
      <pane ySplit="4" topLeftCell="A5" activePane="bottomLeft" state="frozen"/>
      <selection pane="bottomLeft" activeCell="Q9" sqref="Q9"/>
    </sheetView>
  </sheetViews>
  <sheetFormatPr defaultColWidth="7.625" defaultRowHeight="44.1" customHeight="1" x14ac:dyDescent="0.2"/>
  <cols>
    <col min="1" max="1" width="8" style="10" bestFit="1" customWidth="1"/>
    <col min="2" max="2" width="15.25" style="11" customWidth="1"/>
    <col min="3" max="3" width="7.625" style="5"/>
    <col min="4" max="5" width="10.625" style="5" customWidth="1"/>
    <col min="6" max="6" width="11" style="5" customWidth="1"/>
    <col min="7" max="7" width="12.125" style="5" customWidth="1"/>
    <col min="8" max="8" width="7.625" style="5"/>
    <col min="9" max="9" width="8.5" style="5" customWidth="1"/>
    <col min="10" max="10" width="11.5" style="5" customWidth="1"/>
    <col min="11" max="256" width="7.625" style="5"/>
    <col min="257" max="257" width="8" style="5" bestFit="1" customWidth="1"/>
    <col min="258" max="258" width="15.25" style="5" customWidth="1"/>
    <col min="259" max="259" width="7.625" style="5"/>
    <col min="260" max="261" width="10.625" style="5" customWidth="1"/>
    <col min="262" max="262" width="11" style="5" customWidth="1"/>
    <col min="263" max="263" width="12.125" style="5" customWidth="1"/>
    <col min="264" max="264" width="7.625" style="5"/>
    <col min="265" max="265" width="8.5" style="5" customWidth="1"/>
    <col min="266" max="266" width="11.5" style="5" customWidth="1"/>
    <col min="267" max="512" width="7.625" style="5"/>
    <col min="513" max="513" width="8" style="5" bestFit="1" customWidth="1"/>
    <col min="514" max="514" width="15.25" style="5" customWidth="1"/>
    <col min="515" max="515" width="7.625" style="5"/>
    <col min="516" max="517" width="10.625" style="5" customWidth="1"/>
    <col min="518" max="518" width="11" style="5" customWidth="1"/>
    <col min="519" max="519" width="12.125" style="5" customWidth="1"/>
    <col min="520" max="520" width="7.625" style="5"/>
    <col min="521" max="521" width="8.5" style="5" customWidth="1"/>
    <col min="522" max="522" width="11.5" style="5" customWidth="1"/>
    <col min="523" max="768" width="7.625" style="5"/>
    <col min="769" max="769" width="8" style="5" bestFit="1" customWidth="1"/>
    <col min="770" max="770" width="15.25" style="5" customWidth="1"/>
    <col min="771" max="771" width="7.625" style="5"/>
    <col min="772" max="773" width="10.625" style="5" customWidth="1"/>
    <col min="774" max="774" width="11" style="5" customWidth="1"/>
    <col min="775" max="775" width="12.125" style="5" customWidth="1"/>
    <col min="776" max="776" width="7.625" style="5"/>
    <col min="777" max="777" width="8.5" style="5" customWidth="1"/>
    <col min="778" max="778" width="11.5" style="5" customWidth="1"/>
    <col min="779" max="1024" width="7.625" style="5"/>
    <col min="1025" max="1025" width="8" style="5" bestFit="1" customWidth="1"/>
    <col min="1026" max="1026" width="15.25" style="5" customWidth="1"/>
    <col min="1027" max="1027" width="7.625" style="5"/>
    <col min="1028" max="1029" width="10.625" style="5" customWidth="1"/>
    <col min="1030" max="1030" width="11" style="5" customWidth="1"/>
    <col min="1031" max="1031" width="12.125" style="5" customWidth="1"/>
    <col min="1032" max="1032" width="7.625" style="5"/>
    <col min="1033" max="1033" width="8.5" style="5" customWidth="1"/>
    <col min="1034" max="1034" width="11.5" style="5" customWidth="1"/>
    <col min="1035" max="1280" width="7.625" style="5"/>
    <col min="1281" max="1281" width="8" style="5" bestFit="1" customWidth="1"/>
    <col min="1282" max="1282" width="15.25" style="5" customWidth="1"/>
    <col min="1283" max="1283" width="7.625" style="5"/>
    <col min="1284" max="1285" width="10.625" style="5" customWidth="1"/>
    <col min="1286" max="1286" width="11" style="5" customWidth="1"/>
    <col min="1287" max="1287" width="12.125" style="5" customWidth="1"/>
    <col min="1288" max="1288" width="7.625" style="5"/>
    <col min="1289" max="1289" width="8.5" style="5" customWidth="1"/>
    <col min="1290" max="1290" width="11.5" style="5" customWidth="1"/>
    <col min="1291" max="1536" width="7.625" style="5"/>
    <col min="1537" max="1537" width="8" style="5" bestFit="1" customWidth="1"/>
    <col min="1538" max="1538" width="15.25" style="5" customWidth="1"/>
    <col min="1539" max="1539" width="7.625" style="5"/>
    <col min="1540" max="1541" width="10.625" style="5" customWidth="1"/>
    <col min="1542" max="1542" width="11" style="5" customWidth="1"/>
    <col min="1543" max="1543" width="12.125" style="5" customWidth="1"/>
    <col min="1544" max="1544" width="7.625" style="5"/>
    <col min="1545" max="1545" width="8.5" style="5" customWidth="1"/>
    <col min="1546" max="1546" width="11.5" style="5" customWidth="1"/>
    <col min="1547" max="1792" width="7.625" style="5"/>
    <col min="1793" max="1793" width="8" style="5" bestFit="1" customWidth="1"/>
    <col min="1794" max="1794" width="15.25" style="5" customWidth="1"/>
    <col min="1795" max="1795" width="7.625" style="5"/>
    <col min="1796" max="1797" width="10.625" style="5" customWidth="1"/>
    <col min="1798" max="1798" width="11" style="5" customWidth="1"/>
    <col min="1799" max="1799" width="12.125" style="5" customWidth="1"/>
    <col min="1800" max="1800" width="7.625" style="5"/>
    <col min="1801" max="1801" width="8.5" style="5" customWidth="1"/>
    <col min="1802" max="1802" width="11.5" style="5" customWidth="1"/>
    <col min="1803" max="2048" width="7.625" style="5"/>
    <col min="2049" max="2049" width="8" style="5" bestFit="1" customWidth="1"/>
    <col min="2050" max="2050" width="15.25" style="5" customWidth="1"/>
    <col min="2051" max="2051" width="7.625" style="5"/>
    <col min="2052" max="2053" width="10.625" style="5" customWidth="1"/>
    <col min="2054" max="2054" width="11" style="5" customWidth="1"/>
    <col min="2055" max="2055" width="12.125" style="5" customWidth="1"/>
    <col min="2056" max="2056" width="7.625" style="5"/>
    <col min="2057" max="2057" width="8.5" style="5" customWidth="1"/>
    <col min="2058" max="2058" width="11.5" style="5" customWidth="1"/>
    <col min="2059" max="2304" width="7.625" style="5"/>
    <col min="2305" max="2305" width="8" style="5" bestFit="1" customWidth="1"/>
    <col min="2306" max="2306" width="15.25" style="5" customWidth="1"/>
    <col min="2307" max="2307" width="7.625" style="5"/>
    <col min="2308" max="2309" width="10.625" style="5" customWidth="1"/>
    <col min="2310" max="2310" width="11" style="5" customWidth="1"/>
    <col min="2311" max="2311" width="12.125" style="5" customWidth="1"/>
    <col min="2312" max="2312" width="7.625" style="5"/>
    <col min="2313" max="2313" width="8.5" style="5" customWidth="1"/>
    <col min="2314" max="2314" width="11.5" style="5" customWidth="1"/>
    <col min="2315" max="2560" width="7.625" style="5"/>
    <col min="2561" max="2561" width="8" style="5" bestFit="1" customWidth="1"/>
    <col min="2562" max="2562" width="15.25" style="5" customWidth="1"/>
    <col min="2563" max="2563" width="7.625" style="5"/>
    <col min="2564" max="2565" width="10.625" style="5" customWidth="1"/>
    <col min="2566" max="2566" width="11" style="5" customWidth="1"/>
    <col min="2567" max="2567" width="12.125" style="5" customWidth="1"/>
    <col min="2568" max="2568" width="7.625" style="5"/>
    <col min="2569" max="2569" width="8.5" style="5" customWidth="1"/>
    <col min="2570" max="2570" width="11.5" style="5" customWidth="1"/>
    <col min="2571" max="2816" width="7.625" style="5"/>
    <col min="2817" max="2817" width="8" style="5" bestFit="1" customWidth="1"/>
    <col min="2818" max="2818" width="15.25" style="5" customWidth="1"/>
    <col min="2819" max="2819" width="7.625" style="5"/>
    <col min="2820" max="2821" width="10.625" style="5" customWidth="1"/>
    <col min="2822" max="2822" width="11" style="5" customWidth="1"/>
    <col min="2823" max="2823" width="12.125" style="5" customWidth="1"/>
    <col min="2824" max="2824" width="7.625" style="5"/>
    <col min="2825" max="2825" width="8.5" style="5" customWidth="1"/>
    <col min="2826" max="2826" width="11.5" style="5" customWidth="1"/>
    <col min="2827" max="3072" width="7.625" style="5"/>
    <col min="3073" max="3073" width="8" style="5" bestFit="1" customWidth="1"/>
    <col min="3074" max="3074" width="15.25" style="5" customWidth="1"/>
    <col min="3075" max="3075" width="7.625" style="5"/>
    <col min="3076" max="3077" width="10.625" style="5" customWidth="1"/>
    <col min="3078" max="3078" width="11" style="5" customWidth="1"/>
    <col min="3079" max="3079" width="12.125" style="5" customWidth="1"/>
    <col min="3080" max="3080" width="7.625" style="5"/>
    <col min="3081" max="3081" width="8.5" style="5" customWidth="1"/>
    <col min="3082" max="3082" width="11.5" style="5" customWidth="1"/>
    <col min="3083" max="3328" width="7.625" style="5"/>
    <col min="3329" max="3329" width="8" style="5" bestFit="1" customWidth="1"/>
    <col min="3330" max="3330" width="15.25" style="5" customWidth="1"/>
    <col min="3331" max="3331" width="7.625" style="5"/>
    <col min="3332" max="3333" width="10.625" style="5" customWidth="1"/>
    <col min="3334" max="3334" width="11" style="5" customWidth="1"/>
    <col min="3335" max="3335" width="12.125" style="5" customWidth="1"/>
    <col min="3336" max="3336" width="7.625" style="5"/>
    <col min="3337" max="3337" width="8.5" style="5" customWidth="1"/>
    <col min="3338" max="3338" width="11.5" style="5" customWidth="1"/>
    <col min="3339" max="3584" width="7.625" style="5"/>
    <col min="3585" max="3585" width="8" style="5" bestFit="1" customWidth="1"/>
    <col min="3586" max="3586" width="15.25" style="5" customWidth="1"/>
    <col min="3587" max="3587" width="7.625" style="5"/>
    <col min="3588" max="3589" width="10.625" style="5" customWidth="1"/>
    <col min="3590" max="3590" width="11" style="5" customWidth="1"/>
    <col min="3591" max="3591" width="12.125" style="5" customWidth="1"/>
    <col min="3592" max="3592" width="7.625" style="5"/>
    <col min="3593" max="3593" width="8.5" style="5" customWidth="1"/>
    <col min="3594" max="3594" width="11.5" style="5" customWidth="1"/>
    <col min="3595" max="3840" width="7.625" style="5"/>
    <col min="3841" max="3841" width="8" style="5" bestFit="1" customWidth="1"/>
    <col min="3842" max="3842" width="15.25" style="5" customWidth="1"/>
    <col min="3843" max="3843" width="7.625" style="5"/>
    <col min="3844" max="3845" width="10.625" style="5" customWidth="1"/>
    <col min="3846" max="3846" width="11" style="5" customWidth="1"/>
    <col min="3847" max="3847" width="12.125" style="5" customWidth="1"/>
    <col min="3848" max="3848" width="7.625" style="5"/>
    <col min="3849" max="3849" width="8.5" style="5" customWidth="1"/>
    <col min="3850" max="3850" width="11.5" style="5" customWidth="1"/>
    <col min="3851" max="4096" width="7.625" style="5"/>
    <col min="4097" max="4097" width="8" style="5" bestFit="1" customWidth="1"/>
    <col min="4098" max="4098" width="15.25" style="5" customWidth="1"/>
    <col min="4099" max="4099" width="7.625" style="5"/>
    <col min="4100" max="4101" width="10.625" style="5" customWidth="1"/>
    <col min="4102" max="4102" width="11" style="5" customWidth="1"/>
    <col min="4103" max="4103" width="12.125" style="5" customWidth="1"/>
    <col min="4104" max="4104" width="7.625" style="5"/>
    <col min="4105" max="4105" width="8.5" style="5" customWidth="1"/>
    <col min="4106" max="4106" width="11.5" style="5" customWidth="1"/>
    <col min="4107" max="4352" width="7.625" style="5"/>
    <col min="4353" max="4353" width="8" style="5" bestFit="1" customWidth="1"/>
    <col min="4354" max="4354" width="15.25" style="5" customWidth="1"/>
    <col min="4355" max="4355" width="7.625" style="5"/>
    <col min="4356" max="4357" width="10.625" style="5" customWidth="1"/>
    <col min="4358" max="4358" width="11" style="5" customWidth="1"/>
    <col min="4359" max="4359" width="12.125" style="5" customWidth="1"/>
    <col min="4360" max="4360" width="7.625" style="5"/>
    <col min="4361" max="4361" width="8.5" style="5" customWidth="1"/>
    <col min="4362" max="4362" width="11.5" style="5" customWidth="1"/>
    <col min="4363" max="4608" width="7.625" style="5"/>
    <col min="4609" max="4609" width="8" style="5" bestFit="1" customWidth="1"/>
    <col min="4610" max="4610" width="15.25" style="5" customWidth="1"/>
    <col min="4611" max="4611" width="7.625" style="5"/>
    <col min="4612" max="4613" width="10.625" style="5" customWidth="1"/>
    <col min="4614" max="4614" width="11" style="5" customWidth="1"/>
    <col min="4615" max="4615" width="12.125" style="5" customWidth="1"/>
    <col min="4616" max="4616" width="7.625" style="5"/>
    <col min="4617" max="4617" width="8.5" style="5" customWidth="1"/>
    <col min="4618" max="4618" width="11.5" style="5" customWidth="1"/>
    <col min="4619" max="4864" width="7.625" style="5"/>
    <col min="4865" max="4865" width="8" style="5" bestFit="1" customWidth="1"/>
    <col min="4866" max="4866" width="15.25" style="5" customWidth="1"/>
    <col min="4867" max="4867" width="7.625" style="5"/>
    <col min="4868" max="4869" width="10.625" style="5" customWidth="1"/>
    <col min="4870" max="4870" width="11" style="5" customWidth="1"/>
    <col min="4871" max="4871" width="12.125" style="5" customWidth="1"/>
    <col min="4872" max="4872" width="7.625" style="5"/>
    <col min="4873" max="4873" width="8.5" style="5" customWidth="1"/>
    <col min="4874" max="4874" width="11.5" style="5" customWidth="1"/>
    <col min="4875" max="5120" width="7.625" style="5"/>
    <col min="5121" max="5121" width="8" style="5" bestFit="1" customWidth="1"/>
    <col min="5122" max="5122" width="15.25" style="5" customWidth="1"/>
    <col min="5123" max="5123" width="7.625" style="5"/>
    <col min="5124" max="5125" width="10.625" style="5" customWidth="1"/>
    <col min="5126" max="5126" width="11" style="5" customWidth="1"/>
    <col min="5127" max="5127" width="12.125" style="5" customWidth="1"/>
    <col min="5128" max="5128" width="7.625" style="5"/>
    <col min="5129" max="5129" width="8.5" style="5" customWidth="1"/>
    <col min="5130" max="5130" width="11.5" style="5" customWidth="1"/>
    <col min="5131" max="5376" width="7.625" style="5"/>
    <col min="5377" max="5377" width="8" style="5" bestFit="1" customWidth="1"/>
    <col min="5378" max="5378" width="15.25" style="5" customWidth="1"/>
    <col min="5379" max="5379" width="7.625" style="5"/>
    <col min="5380" max="5381" width="10.625" style="5" customWidth="1"/>
    <col min="5382" max="5382" width="11" style="5" customWidth="1"/>
    <col min="5383" max="5383" width="12.125" style="5" customWidth="1"/>
    <col min="5384" max="5384" width="7.625" style="5"/>
    <col min="5385" max="5385" width="8.5" style="5" customWidth="1"/>
    <col min="5386" max="5386" width="11.5" style="5" customWidth="1"/>
    <col min="5387" max="5632" width="7.625" style="5"/>
    <col min="5633" max="5633" width="8" style="5" bestFit="1" customWidth="1"/>
    <col min="5634" max="5634" width="15.25" style="5" customWidth="1"/>
    <col min="5635" max="5635" width="7.625" style="5"/>
    <col min="5636" max="5637" width="10.625" style="5" customWidth="1"/>
    <col min="5638" max="5638" width="11" style="5" customWidth="1"/>
    <col min="5639" max="5639" width="12.125" style="5" customWidth="1"/>
    <col min="5640" max="5640" width="7.625" style="5"/>
    <col min="5641" max="5641" width="8.5" style="5" customWidth="1"/>
    <col min="5642" max="5642" width="11.5" style="5" customWidth="1"/>
    <col min="5643" max="5888" width="7.625" style="5"/>
    <col min="5889" max="5889" width="8" style="5" bestFit="1" customWidth="1"/>
    <col min="5890" max="5890" width="15.25" style="5" customWidth="1"/>
    <col min="5891" max="5891" width="7.625" style="5"/>
    <col min="5892" max="5893" width="10.625" style="5" customWidth="1"/>
    <col min="5894" max="5894" width="11" style="5" customWidth="1"/>
    <col min="5895" max="5895" width="12.125" style="5" customWidth="1"/>
    <col min="5896" max="5896" width="7.625" style="5"/>
    <col min="5897" max="5897" width="8.5" style="5" customWidth="1"/>
    <col min="5898" max="5898" width="11.5" style="5" customWidth="1"/>
    <col min="5899" max="6144" width="7.625" style="5"/>
    <col min="6145" max="6145" width="8" style="5" bestFit="1" customWidth="1"/>
    <col min="6146" max="6146" width="15.25" style="5" customWidth="1"/>
    <col min="6147" max="6147" width="7.625" style="5"/>
    <col min="6148" max="6149" width="10.625" style="5" customWidth="1"/>
    <col min="6150" max="6150" width="11" style="5" customWidth="1"/>
    <col min="6151" max="6151" width="12.125" style="5" customWidth="1"/>
    <col min="6152" max="6152" width="7.625" style="5"/>
    <col min="6153" max="6153" width="8.5" style="5" customWidth="1"/>
    <col min="6154" max="6154" width="11.5" style="5" customWidth="1"/>
    <col min="6155" max="6400" width="7.625" style="5"/>
    <col min="6401" max="6401" width="8" style="5" bestFit="1" customWidth="1"/>
    <col min="6402" max="6402" width="15.25" style="5" customWidth="1"/>
    <col min="6403" max="6403" width="7.625" style="5"/>
    <col min="6404" max="6405" width="10.625" style="5" customWidth="1"/>
    <col min="6406" max="6406" width="11" style="5" customWidth="1"/>
    <col min="6407" max="6407" width="12.125" style="5" customWidth="1"/>
    <col min="6408" max="6408" width="7.625" style="5"/>
    <col min="6409" max="6409" width="8.5" style="5" customWidth="1"/>
    <col min="6410" max="6410" width="11.5" style="5" customWidth="1"/>
    <col min="6411" max="6656" width="7.625" style="5"/>
    <col min="6657" max="6657" width="8" style="5" bestFit="1" customWidth="1"/>
    <col min="6658" max="6658" width="15.25" style="5" customWidth="1"/>
    <col min="6659" max="6659" width="7.625" style="5"/>
    <col min="6660" max="6661" width="10.625" style="5" customWidth="1"/>
    <col min="6662" max="6662" width="11" style="5" customWidth="1"/>
    <col min="6663" max="6663" width="12.125" style="5" customWidth="1"/>
    <col min="6664" max="6664" width="7.625" style="5"/>
    <col min="6665" max="6665" width="8.5" style="5" customWidth="1"/>
    <col min="6666" max="6666" width="11.5" style="5" customWidth="1"/>
    <col min="6667" max="6912" width="7.625" style="5"/>
    <col min="6913" max="6913" width="8" style="5" bestFit="1" customWidth="1"/>
    <col min="6914" max="6914" width="15.25" style="5" customWidth="1"/>
    <col min="6915" max="6915" width="7.625" style="5"/>
    <col min="6916" max="6917" width="10.625" style="5" customWidth="1"/>
    <col min="6918" max="6918" width="11" style="5" customWidth="1"/>
    <col min="6919" max="6919" width="12.125" style="5" customWidth="1"/>
    <col min="6920" max="6920" width="7.625" style="5"/>
    <col min="6921" max="6921" width="8.5" style="5" customWidth="1"/>
    <col min="6922" max="6922" width="11.5" style="5" customWidth="1"/>
    <col min="6923" max="7168" width="7.625" style="5"/>
    <col min="7169" max="7169" width="8" style="5" bestFit="1" customWidth="1"/>
    <col min="7170" max="7170" width="15.25" style="5" customWidth="1"/>
    <col min="7171" max="7171" width="7.625" style="5"/>
    <col min="7172" max="7173" width="10.625" style="5" customWidth="1"/>
    <col min="7174" max="7174" width="11" style="5" customWidth="1"/>
    <col min="7175" max="7175" width="12.125" style="5" customWidth="1"/>
    <col min="7176" max="7176" width="7.625" style="5"/>
    <col min="7177" max="7177" width="8.5" style="5" customWidth="1"/>
    <col min="7178" max="7178" width="11.5" style="5" customWidth="1"/>
    <col min="7179" max="7424" width="7.625" style="5"/>
    <col min="7425" max="7425" width="8" style="5" bestFit="1" customWidth="1"/>
    <col min="7426" max="7426" width="15.25" style="5" customWidth="1"/>
    <col min="7427" max="7427" width="7.625" style="5"/>
    <col min="7428" max="7429" width="10.625" style="5" customWidth="1"/>
    <col min="7430" max="7430" width="11" style="5" customWidth="1"/>
    <col min="7431" max="7431" width="12.125" style="5" customWidth="1"/>
    <col min="7432" max="7432" width="7.625" style="5"/>
    <col min="7433" max="7433" width="8.5" style="5" customWidth="1"/>
    <col min="7434" max="7434" width="11.5" style="5" customWidth="1"/>
    <col min="7435" max="7680" width="7.625" style="5"/>
    <col min="7681" max="7681" width="8" style="5" bestFit="1" customWidth="1"/>
    <col min="7682" max="7682" width="15.25" style="5" customWidth="1"/>
    <col min="7683" max="7683" width="7.625" style="5"/>
    <col min="7684" max="7685" width="10.625" style="5" customWidth="1"/>
    <col min="7686" max="7686" width="11" style="5" customWidth="1"/>
    <col min="7687" max="7687" width="12.125" style="5" customWidth="1"/>
    <col min="7688" max="7688" width="7.625" style="5"/>
    <col min="7689" max="7689" width="8.5" style="5" customWidth="1"/>
    <col min="7690" max="7690" width="11.5" style="5" customWidth="1"/>
    <col min="7691" max="7936" width="7.625" style="5"/>
    <col min="7937" max="7937" width="8" style="5" bestFit="1" customWidth="1"/>
    <col min="7938" max="7938" width="15.25" style="5" customWidth="1"/>
    <col min="7939" max="7939" width="7.625" style="5"/>
    <col min="7940" max="7941" width="10.625" style="5" customWidth="1"/>
    <col min="7942" max="7942" width="11" style="5" customWidth="1"/>
    <col min="7943" max="7943" width="12.125" style="5" customWidth="1"/>
    <col min="7944" max="7944" width="7.625" style="5"/>
    <col min="7945" max="7945" width="8.5" style="5" customWidth="1"/>
    <col min="7946" max="7946" width="11.5" style="5" customWidth="1"/>
    <col min="7947" max="8192" width="7.625" style="5"/>
    <col min="8193" max="8193" width="8" style="5" bestFit="1" customWidth="1"/>
    <col min="8194" max="8194" width="15.25" style="5" customWidth="1"/>
    <col min="8195" max="8195" width="7.625" style="5"/>
    <col min="8196" max="8197" width="10.625" style="5" customWidth="1"/>
    <col min="8198" max="8198" width="11" style="5" customWidth="1"/>
    <col min="8199" max="8199" width="12.125" style="5" customWidth="1"/>
    <col min="8200" max="8200" width="7.625" style="5"/>
    <col min="8201" max="8201" width="8.5" style="5" customWidth="1"/>
    <col min="8202" max="8202" width="11.5" style="5" customWidth="1"/>
    <col min="8203" max="8448" width="7.625" style="5"/>
    <col min="8449" max="8449" width="8" style="5" bestFit="1" customWidth="1"/>
    <col min="8450" max="8450" width="15.25" style="5" customWidth="1"/>
    <col min="8451" max="8451" width="7.625" style="5"/>
    <col min="8452" max="8453" width="10.625" style="5" customWidth="1"/>
    <col min="8454" max="8454" width="11" style="5" customWidth="1"/>
    <col min="8455" max="8455" width="12.125" style="5" customWidth="1"/>
    <col min="8456" max="8456" width="7.625" style="5"/>
    <col min="8457" max="8457" width="8.5" style="5" customWidth="1"/>
    <col min="8458" max="8458" width="11.5" style="5" customWidth="1"/>
    <col min="8459" max="8704" width="7.625" style="5"/>
    <col min="8705" max="8705" width="8" style="5" bestFit="1" customWidth="1"/>
    <col min="8706" max="8706" width="15.25" style="5" customWidth="1"/>
    <col min="8707" max="8707" width="7.625" style="5"/>
    <col min="8708" max="8709" width="10.625" style="5" customWidth="1"/>
    <col min="8710" max="8710" width="11" style="5" customWidth="1"/>
    <col min="8711" max="8711" width="12.125" style="5" customWidth="1"/>
    <col min="8712" max="8712" width="7.625" style="5"/>
    <col min="8713" max="8713" width="8.5" style="5" customWidth="1"/>
    <col min="8714" max="8714" width="11.5" style="5" customWidth="1"/>
    <col min="8715" max="8960" width="7.625" style="5"/>
    <col min="8961" max="8961" width="8" style="5" bestFit="1" customWidth="1"/>
    <col min="8962" max="8962" width="15.25" style="5" customWidth="1"/>
    <col min="8963" max="8963" width="7.625" style="5"/>
    <col min="8964" max="8965" width="10.625" style="5" customWidth="1"/>
    <col min="8966" max="8966" width="11" style="5" customWidth="1"/>
    <col min="8967" max="8967" width="12.125" style="5" customWidth="1"/>
    <col min="8968" max="8968" width="7.625" style="5"/>
    <col min="8969" max="8969" width="8.5" style="5" customWidth="1"/>
    <col min="8970" max="8970" width="11.5" style="5" customWidth="1"/>
    <col min="8971" max="9216" width="7.625" style="5"/>
    <col min="9217" max="9217" width="8" style="5" bestFit="1" customWidth="1"/>
    <col min="9218" max="9218" width="15.25" style="5" customWidth="1"/>
    <col min="9219" max="9219" width="7.625" style="5"/>
    <col min="9220" max="9221" width="10.625" style="5" customWidth="1"/>
    <col min="9222" max="9222" width="11" style="5" customWidth="1"/>
    <col min="9223" max="9223" width="12.125" style="5" customWidth="1"/>
    <col min="9224" max="9224" width="7.625" style="5"/>
    <col min="9225" max="9225" width="8.5" style="5" customWidth="1"/>
    <col min="9226" max="9226" width="11.5" style="5" customWidth="1"/>
    <col min="9227" max="9472" width="7.625" style="5"/>
    <col min="9473" max="9473" width="8" style="5" bestFit="1" customWidth="1"/>
    <col min="9474" max="9474" width="15.25" style="5" customWidth="1"/>
    <col min="9475" max="9475" width="7.625" style="5"/>
    <col min="9476" max="9477" width="10.625" style="5" customWidth="1"/>
    <col min="9478" max="9478" width="11" style="5" customWidth="1"/>
    <col min="9479" max="9479" width="12.125" style="5" customWidth="1"/>
    <col min="9480" max="9480" width="7.625" style="5"/>
    <col min="9481" max="9481" width="8.5" style="5" customWidth="1"/>
    <col min="9482" max="9482" width="11.5" style="5" customWidth="1"/>
    <col min="9483" max="9728" width="7.625" style="5"/>
    <col min="9729" max="9729" width="8" style="5" bestFit="1" customWidth="1"/>
    <col min="9730" max="9730" width="15.25" style="5" customWidth="1"/>
    <col min="9731" max="9731" width="7.625" style="5"/>
    <col min="9732" max="9733" width="10.625" style="5" customWidth="1"/>
    <col min="9734" max="9734" width="11" style="5" customWidth="1"/>
    <col min="9735" max="9735" width="12.125" style="5" customWidth="1"/>
    <col min="9736" max="9736" width="7.625" style="5"/>
    <col min="9737" max="9737" width="8.5" style="5" customWidth="1"/>
    <col min="9738" max="9738" width="11.5" style="5" customWidth="1"/>
    <col min="9739" max="9984" width="7.625" style="5"/>
    <col min="9985" max="9985" width="8" style="5" bestFit="1" customWidth="1"/>
    <col min="9986" max="9986" width="15.25" style="5" customWidth="1"/>
    <col min="9987" max="9987" width="7.625" style="5"/>
    <col min="9988" max="9989" width="10.625" style="5" customWidth="1"/>
    <col min="9990" max="9990" width="11" style="5" customWidth="1"/>
    <col min="9991" max="9991" width="12.125" style="5" customWidth="1"/>
    <col min="9992" max="9992" width="7.625" style="5"/>
    <col min="9993" max="9993" width="8.5" style="5" customWidth="1"/>
    <col min="9994" max="9994" width="11.5" style="5" customWidth="1"/>
    <col min="9995" max="10240" width="7.625" style="5"/>
    <col min="10241" max="10241" width="8" style="5" bestFit="1" customWidth="1"/>
    <col min="10242" max="10242" width="15.25" style="5" customWidth="1"/>
    <col min="10243" max="10243" width="7.625" style="5"/>
    <col min="10244" max="10245" width="10.625" style="5" customWidth="1"/>
    <col min="10246" max="10246" width="11" style="5" customWidth="1"/>
    <col min="10247" max="10247" width="12.125" style="5" customWidth="1"/>
    <col min="10248" max="10248" width="7.625" style="5"/>
    <col min="10249" max="10249" width="8.5" style="5" customWidth="1"/>
    <col min="10250" max="10250" width="11.5" style="5" customWidth="1"/>
    <col min="10251" max="10496" width="7.625" style="5"/>
    <col min="10497" max="10497" width="8" style="5" bestFit="1" customWidth="1"/>
    <col min="10498" max="10498" width="15.25" style="5" customWidth="1"/>
    <col min="10499" max="10499" width="7.625" style="5"/>
    <col min="10500" max="10501" width="10.625" style="5" customWidth="1"/>
    <col min="10502" max="10502" width="11" style="5" customWidth="1"/>
    <col min="10503" max="10503" width="12.125" style="5" customWidth="1"/>
    <col min="10504" max="10504" width="7.625" style="5"/>
    <col min="10505" max="10505" width="8.5" style="5" customWidth="1"/>
    <col min="10506" max="10506" width="11.5" style="5" customWidth="1"/>
    <col min="10507" max="10752" width="7.625" style="5"/>
    <col min="10753" max="10753" width="8" style="5" bestFit="1" customWidth="1"/>
    <col min="10754" max="10754" width="15.25" style="5" customWidth="1"/>
    <col min="10755" max="10755" width="7.625" style="5"/>
    <col min="10756" max="10757" width="10.625" style="5" customWidth="1"/>
    <col min="10758" max="10758" width="11" style="5" customWidth="1"/>
    <col min="10759" max="10759" width="12.125" style="5" customWidth="1"/>
    <col min="10760" max="10760" width="7.625" style="5"/>
    <col min="10761" max="10761" width="8.5" style="5" customWidth="1"/>
    <col min="10762" max="10762" width="11.5" style="5" customWidth="1"/>
    <col min="10763" max="11008" width="7.625" style="5"/>
    <col min="11009" max="11009" width="8" style="5" bestFit="1" customWidth="1"/>
    <col min="11010" max="11010" width="15.25" style="5" customWidth="1"/>
    <col min="11011" max="11011" width="7.625" style="5"/>
    <col min="11012" max="11013" width="10.625" style="5" customWidth="1"/>
    <col min="11014" max="11014" width="11" style="5" customWidth="1"/>
    <col min="11015" max="11015" width="12.125" style="5" customWidth="1"/>
    <col min="11016" max="11016" width="7.625" style="5"/>
    <col min="11017" max="11017" width="8.5" style="5" customWidth="1"/>
    <col min="11018" max="11018" width="11.5" style="5" customWidth="1"/>
    <col min="11019" max="11264" width="7.625" style="5"/>
    <col min="11265" max="11265" width="8" style="5" bestFit="1" customWidth="1"/>
    <col min="11266" max="11266" width="15.25" style="5" customWidth="1"/>
    <col min="11267" max="11267" width="7.625" style="5"/>
    <col min="11268" max="11269" width="10.625" style="5" customWidth="1"/>
    <col min="11270" max="11270" width="11" style="5" customWidth="1"/>
    <col min="11271" max="11271" width="12.125" style="5" customWidth="1"/>
    <col min="11272" max="11272" width="7.625" style="5"/>
    <col min="11273" max="11273" width="8.5" style="5" customWidth="1"/>
    <col min="11274" max="11274" width="11.5" style="5" customWidth="1"/>
    <col min="11275" max="11520" width="7.625" style="5"/>
    <col min="11521" max="11521" width="8" style="5" bestFit="1" customWidth="1"/>
    <col min="11522" max="11522" width="15.25" style="5" customWidth="1"/>
    <col min="11523" max="11523" width="7.625" style="5"/>
    <col min="11524" max="11525" width="10.625" style="5" customWidth="1"/>
    <col min="11526" max="11526" width="11" style="5" customWidth="1"/>
    <col min="11527" max="11527" width="12.125" style="5" customWidth="1"/>
    <col min="11528" max="11528" width="7.625" style="5"/>
    <col min="11529" max="11529" width="8.5" style="5" customWidth="1"/>
    <col min="11530" max="11530" width="11.5" style="5" customWidth="1"/>
    <col min="11531" max="11776" width="7.625" style="5"/>
    <col min="11777" max="11777" width="8" style="5" bestFit="1" customWidth="1"/>
    <col min="11778" max="11778" width="15.25" style="5" customWidth="1"/>
    <col min="11779" max="11779" width="7.625" style="5"/>
    <col min="11780" max="11781" width="10.625" style="5" customWidth="1"/>
    <col min="11782" max="11782" width="11" style="5" customWidth="1"/>
    <col min="11783" max="11783" width="12.125" style="5" customWidth="1"/>
    <col min="11784" max="11784" width="7.625" style="5"/>
    <col min="11785" max="11785" width="8.5" style="5" customWidth="1"/>
    <col min="11786" max="11786" width="11.5" style="5" customWidth="1"/>
    <col min="11787" max="12032" width="7.625" style="5"/>
    <col min="12033" max="12033" width="8" style="5" bestFit="1" customWidth="1"/>
    <col min="12034" max="12034" width="15.25" style="5" customWidth="1"/>
    <col min="12035" max="12035" width="7.625" style="5"/>
    <col min="12036" max="12037" width="10.625" style="5" customWidth="1"/>
    <col min="12038" max="12038" width="11" style="5" customWidth="1"/>
    <col min="12039" max="12039" width="12.125" style="5" customWidth="1"/>
    <col min="12040" max="12040" width="7.625" style="5"/>
    <col min="12041" max="12041" width="8.5" style="5" customWidth="1"/>
    <col min="12042" max="12042" width="11.5" style="5" customWidth="1"/>
    <col min="12043" max="12288" width="7.625" style="5"/>
    <col min="12289" max="12289" width="8" style="5" bestFit="1" customWidth="1"/>
    <col min="12290" max="12290" width="15.25" style="5" customWidth="1"/>
    <col min="12291" max="12291" width="7.625" style="5"/>
    <col min="12292" max="12293" width="10.625" style="5" customWidth="1"/>
    <col min="12294" max="12294" width="11" style="5" customWidth="1"/>
    <col min="12295" max="12295" width="12.125" style="5" customWidth="1"/>
    <col min="12296" max="12296" width="7.625" style="5"/>
    <col min="12297" max="12297" width="8.5" style="5" customWidth="1"/>
    <col min="12298" max="12298" width="11.5" style="5" customWidth="1"/>
    <col min="12299" max="12544" width="7.625" style="5"/>
    <col min="12545" max="12545" width="8" style="5" bestFit="1" customWidth="1"/>
    <col min="12546" max="12546" width="15.25" style="5" customWidth="1"/>
    <col min="12547" max="12547" width="7.625" style="5"/>
    <col min="12548" max="12549" width="10.625" style="5" customWidth="1"/>
    <col min="12550" max="12550" width="11" style="5" customWidth="1"/>
    <col min="12551" max="12551" width="12.125" style="5" customWidth="1"/>
    <col min="12552" max="12552" width="7.625" style="5"/>
    <col min="12553" max="12553" width="8.5" style="5" customWidth="1"/>
    <col min="12554" max="12554" width="11.5" style="5" customWidth="1"/>
    <col min="12555" max="12800" width="7.625" style="5"/>
    <col min="12801" max="12801" width="8" style="5" bestFit="1" customWidth="1"/>
    <col min="12802" max="12802" width="15.25" style="5" customWidth="1"/>
    <col min="12803" max="12803" width="7.625" style="5"/>
    <col min="12804" max="12805" width="10.625" style="5" customWidth="1"/>
    <col min="12806" max="12806" width="11" style="5" customWidth="1"/>
    <col min="12807" max="12807" width="12.125" style="5" customWidth="1"/>
    <col min="12808" max="12808" width="7.625" style="5"/>
    <col min="12809" max="12809" width="8.5" style="5" customWidth="1"/>
    <col min="12810" max="12810" width="11.5" style="5" customWidth="1"/>
    <col min="12811" max="13056" width="7.625" style="5"/>
    <col min="13057" max="13057" width="8" style="5" bestFit="1" customWidth="1"/>
    <col min="13058" max="13058" width="15.25" style="5" customWidth="1"/>
    <col min="13059" max="13059" width="7.625" style="5"/>
    <col min="13060" max="13061" width="10.625" style="5" customWidth="1"/>
    <col min="13062" max="13062" width="11" style="5" customWidth="1"/>
    <col min="13063" max="13063" width="12.125" style="5" customWidth="1"/>
    <col min="13064" max="13064" width="7.625" style="5"/>
    <col min="13065" max="13065" width="8.5" style="5" customWidth="1"/>
    <col min="13066" max="13066" width="11.5" style="5" customWidth="1"/>
    <col min="13067" max="13312" width="7.625" style="5"/>
    <col min="13313" max="13313" width="8" style="5" bestFit="1" customWidth="1"/>
    <col min="13314" max="13314" width="15.25" style="5" customWidth="1"/>
    <col min="13315" max="13315" width="7.625" style="5"/>
    <col min="13316" max="13317" width="10.625" style="5" customWidth="1"/>
    <col min="13318" max="13318" width="11" style="5" customWidth="1"/>
    <col min="13319" max="13319" width="12.125" style="5" customWidth="1"/>
    <col min="13320" max="13320" width="7.625" style="5"/>
    <col min="13321" max="13321" width="8.5" style="5" customWidth="1"/>
    <col min="13322" max="13322" width="11.5" style="5" customWidth="1"/>
    <col min="13323" max="13568" width="7.625" style="5"/>
    <col min="13569" max="13569" width="8" style="5" bestFit="1" customWidth="1"/>
    <col min="13570" max="13570" width="15.25" style="5" customWidth="1"/>
    <col min="13571" max="13571" width="7.625" style="5"/>
    <col min="13572" max="13573" width="10.625" style="5" customWidth="1"/>
    <col min="13574" max="13574" width="11" style="5" customWidth="1"/>
    <col min="13575" max="13575" width="12.125" style="5" customWidth="1"/>
    <col min="13576" max="13576" width="7.625" style="5"/>
    <col min="13577" max="13577" width="8.5" style="5" customWidth="1"/>
    <col min="13578" max="13578" width="11.5" style="5" customWidth="1"/>
    <col min="13579" max="13824" width="7.625" style="5"/>
    <col min="13825" max="13825" width="8" style="5" bestFit="1" customWidth="1"/>
    <col min="13826" max="13826" width="15.25" style="5" customWidth="1"/>
    <col min="13827" max="13827" width="7.625" style="5"/>
    <col min="13828" max="13829" width="10.625" style="5" customWidth="1"/>
    <col min="13830" max="13830" width="11" style="5" customWidth="1"/>
    <col min="13831" max="13831" width="12.125" style="5" customWidth="1"/>
    <col min="13832" max="13832" width="7.625" style="5"/>
    <col min="13833" max="13833" width="8.5" style="5" customWidth="1"/>
    <col min="13834" max="13834" width="11.5" style="5" customWidth="1"/>
    <col min="13835" max="14080" width="7.625" style="5"/>
    <col min="14081" max="14081" width="8" style="5" bestFit="1" customWidth="1"/>
    <col min="14082" max="14082" width="15.25" style="5" customWidth="1"/>
    <col min="14083" max="14083" width="7.625" style="5"/>
    <col min="14084" max="14085" width="10.625" style="5" customWidth="1"/>
    <col min="14086" max="14086" width="11" style="5" customWidth="1"/>
    <col min="14087" max="14087" width="12.125" style="5" customWidth="1"/>
    <col min="14088" max="14088" width="7.625" style="5"/>
    <col min="14089" max="14089" width="8.5" style="5" customWidth="1"/>
    <col min="14090" max="14090" width="11.5" style="5" customWidth="1"/>
    <col min="14091" max="14336" width="7.625" style="5"/>
    <col min="14337" max="14337" width="8" style="5" bestFit="1" customWidth="1"/>
    <col min="14338" max="14338" width="15.25" style="5" customWidth="1"/>
    <col min="14339" max="14339" width="7.625" style="5"/>
    <col min="14340" max="14341" width="10.625" style="5" customWidth="1"/>
    <col min="14342" max="14342" width="11" style="5" customWidth="1"/>
    <col min="14343" max="14343" width="12.125" style="5" customWidth="1"/>
    <col min="14344" max="14344" width="7.625" style="5"/>
    <col min="14345" max="14345" width="8.5" style="5" customWidth="1"/>
    <col min="14346" max="14346" width="11.5" style="5" customWidth="1"/>
    <col min="14347" max="14592" width="7.625" style="5"/>
    <col min="14593" max="14593" width="8" style="5" bestFit="1" customWidth="1"/>
    <col min="14594" max="14594" width="15.25" style="5" customWidth="1"/>
    <col min="14595" max="14595" width="7.625" style="5"/>
    <col min="14596" max="14597" width="10.625" style="5" customWidth="1"/>
    <col min="14598" max="14598" width="11" style="5" customWidth="1"/>
    <col min="14599" max="14599" width="12.125" style="5" customWidth="1"/>
    <col min="14600" max="14600" width="7.625" style="5"/>
    <col min="14601" max="14601" width="8.5" style="5" customWidth="1"/>
    <col min="14602" max="14602" width="11.5" style="5" customWidth="1"/>
    <col min="14603" max="14848" width="7.625" style="5"/>
    <col min="14849" max="14849" width="8" style="5" bestFit="1" customWidth="1"/>
    <col min="14850" max="14850" width="15.25" style="5" customWidth="1"/>
    <col min="14851" max="14851" width="7.625" style="5"/>
    <col min="14852" max="14853" width="10.625" style="5" customWidth="1"/>
    <col min="14854" max="14854" width="11" style="5" customWidth="1"/>
    <col min="14855" max="14855" width="12.125" style="5" customWidth="1"/>
    <col min="14856" max="14856" width="7.625" style="5"/>
    <col min="14857" max="14857" width="8.5" style="5" customWidth="1"/>
    <col min="14858" max="14858" width="11.5" style="5" customWidth="1"/>
    <col min="14859" max="15104" width="7.625" style="5"/>
    <col min="15105" max="15105" width="8" style="5" bestFit="1" customWidth="1"/>
    <col min="15106" max="15106" width="15.25" style="5" customWidth="1"/>
    <col min="15107" max="15107" width="7.625" style="5"/>
    <col min="15108" max="15109" width="10.625" style="5" customWidth="1"/>
    <col min="15110" max="15110" width="11" style="5" customWidth="1"/>
    <col min="15111" max="15111" width="12.125" style="5" customWidth="1"/>
    <col min="15112" max="15112" width="7.625" style="5"/>
    <col min="15113" max="15113" width="8.5" style="5" customWidth="1"/>
    <col min="15114" max="15114" width="11.5" style="5" customWidth="1"/>
    <col min="15115" max="15360" width="7.625" style="5"/>
    <col min="15361" max="15361" width="8" style="5" bestFit="1" customWidth="1"/>
    <col min="15362" max="15362" width="15.25" style="5" customWidth="1"/>
    <col min="15363" max="15363" width="7.625" style="5"/>
    <col min="15364" max="15365" width="10.625" style="5" customWidth="1"/>
    <col min="15366" max="15366" width="11" style="5" customWidth="1"/>
    <col min="15367" max="15367" width="12.125" style="5" customWidth="1"/>
    <col min="15368" max="15368" width="7.625" style="5"/>
    <col min="15369" max="15369" width="8.5" style="5" customWidth="1"/>
    <col min="15370" max="15370" width="11.5" style="5" customWidth="1"/>
    <col min="15371" max="15616" width="7.625" style="5"/>
    <col min="15617" max="15617" width="8" style="5" bestFit="1" customWidth="1"/>
    <col min="15618" max="15618" width="15.25" style="5" customWidth="1"/>
    <col min="15619" max="15619" width="7.625" style="5"/>
    <col min="15620" max="15621" width="10.625" style="5" customWidth="1"/>
    <col min="15622" max="15622" width="11" style="5" customWidth="1"/>
    <col min="15623" max="15623" width="12.125" style="5" customWidth="1"/>
    <col min="15624" max="15624" width="7.625" style="5"/>
    <col min="15625" max="15625" width="8.5" style="5" customWidth="1"/>
    <col min="15626" max="15626" width="11.5" style="5" customWidth="1"/>
    <col min="15627" max="15872" width="7.625" style="5"/>
    <col min="15873" max="15873" width="8" style="5" bestFit="1" customWidth="1"/>
    <col min="15874" max="15874" width="15.25" style="5" customWidth="1"/>
    <col min="15875" max="15875" width="7.625" style="5"/>
    <col min="15876" max="15877" width="10.625" style="5" customWidth="1"/>
    <col min="15878" max="15878" width="11" style="5" customWidth="1"/>
    <col min="15879" max="15879" width="12.125" style="5" customWidth="1"/>
    <col min="15880" max="15880" width="7.625" style="5"/>
    <col min="15881" max="15881" width="8.5" style="5" customWidth="1"/>
    <col min="15882" max="15882" width="11.5" style="5" customWidth="1"/>
    <col min="15883" max="16128" width="7.625" style="5"/>
    <col min="16129" max="16129" width="8" style="5" bestFit="1" customWidth="1"/>
    <col min="16130" max="16130" width="15.25" style="5" customWidth="1"/>
    <col min="16131" max="16131" width="7.625" style="5"/>
    <col min="16132" max="16133" width="10.625" style="5" customWidth="1"/>
    <col min="16134" max="16134" width="11" style="5" customWidth="1"/>
    <col min="16135" max="16135" width="12.125" style="5" customWidth="1"/>
    <col min="16136" max="16136" width="7.625" style="5"/>
    <col min="16137" max="16137" width="8.5" style="5" customWidth="1"/>
    <col min="16138" max="16138" width="11.5" style="5" customWidth="1"/>
    <col min="16139" max="16384" width="7.625" style="5"/>
  </cols>
  <sheetData>
    <row r="1" spans="1:131" ht="44.1" customHeight="1" x14ac:dyDescent="0.2">
      <c r="A1" s="20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21"/>
    </row>
    <row r="2" spans="1:131" ht="44.1" customHeight="1" x14ac:dyDescent="0.2">
      <c r="A2" s="22" t="s">
        <v>68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31" ht="63" customHeight="1" x14ac:dyDescent="0.2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1" ht="44.1" customHeight="1" x14ac:dyDescent="0.2">
      <c r="A4" s="13" t="s">
        <v>0</v>
      </c>
      <c r="B4" s="14" t="s">
        <v>1</v>
      </c>
      <c r="C4" s="15" t="s">
        <v>2</v>
      </c>
      <c r="D4" s="15" t="s">
        <v>3</v>
      </c>
      <c r="E4" s="15" t="s">
        <v>4</v>
      </c>
      <c r="F4" s="13" t="s">
        <v>5</v>
      </c>
      <c r="G4" s="2" t="s">
        <v>6</v>
      </c>
      <c r="H4" s="2" t="s">
        <v>7</v>
      </c>
      <c r="I4" s="16" t="s">
        <v>8</v>
      </c>
      <c r="J4" s="17" t="s">
        <v>9</v>
      </c>
      <c r="K4" s="18" t="s">
        <v>10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</row>
    <row r="5" spans="1:131" s="9" customFormat="1" ht="44.1" customHeight="1" x14ac:dyDescent="0.2">
      <c r="A5" s="6">
        <v>10593</v>
      </c>
      <c r="B5" s="7">
        <v>105704567892947</v>
      </c>
      <c r="C5" s="3" t="s">
        <v>11</v>
      </c>
      <c r="D5" s="3" t="s">
        <v>12</v>
      </c>
      <c r="E5" s="3" t="str">
        <f>VLOOKUP(C5,[1]原数据!$B$2:$E$53,4,FALSE)</f>
        <v>儿科学（105102）</v>
      </c>
      <c r="F5" s="8">
        <v>355</v>
      </c>
      <c r="G5" s="1">
        <v>70.8</v>
      </c>
      <c r="H5" s="1">
        <f>F5*0.1+G5*0.5</f>
        <v>70.900000000000006</v>
      </c>
      <c r="I5" s="1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</row>
    <row r="6" spans="1:131" ht="44.1" customHeight="1" x14ac:dyDescent="0.2">
      <c r="A6" s="6">
        <v>11069</v>
      </c>
      <c r="B6" s="7">
        <v>105704567891530</v>
      </c>
      <c r="C6" s="3" t="s">
        <v>13</v>
      </c>
      <c r="D6" s="3" t="s">
        <v>12</v>
      </c>
      <c r="E6" s="3" t="str">
        <f>VLOOKUP(C6,[1]原数据!$B$2:$E$53,4,FALSE)</f>
        <v>儿科学（105102）</v>
      </c>
      <c r="F6" s="8">
        <v>358</v>
      </c>
      <c r="G6" s="1">
        <v>83.4</v>
      </c>
      <c r="H6" s="1">
        <f>F6*0.1+G6*0.5</f>
        <v>77.5</v>
      </c>
      <c r="I6" s="1">
        <v>2</v>
      </c>
      <c r="J6" s="3" t="s">
        <v>14</v>
      </c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</row>
    <row r="7" spans="1:131" ht="44.1" customHeight="1" x14ac:dyDescent="0.2">
      <c r="A7" s="6">
        <v>11070</v>
      </c>
      <c r="B7" s="7">
        <v>105704567892834</v>
      </c>
      <c r="C7" s="3" t="s">
        <v>15</v>
      </c>
      <c r="D7" s="3" t="s">
        <v>12</v>
      </c>
      <c r="E7" s="3" t="str">
        <f>VLOOKUP(C7,[1]原数据!$B$2:$E$53,4,FALSE)</f>
        <v>儿科学（105102）</v>
      </c>
      <c r="F7" s="8">
        <v>357</v>
      </c>
      <c r="G7" s="1">
        <v>71.5</v>
      </c>
      <c r="H7" s="1">
        <f>F7*0.1+G7*0.5</f>
        <v>71.45</v>
      </c>
      <c r="I7" s="1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</row>
    <row r="8" spans="1:131" s="9" customFormat="1" ht="44.1" customHeight="1" x14ac:dyDescent="0.2">
      <c r="A8" s="6">
        <v>11075</v>
      </c>
      <c r="B8" s="7">
        <v>105704567892685</v>
      </c>
      <c r="C8" s="3" t="s">
        <v>16</v>
      </c>
      <c r="D8" s="3" t="s">
        <v>12</v>
      </c>
      <c r="E8" s="3" t="str">
        <f>VLOOKUP(C8,[1]原数据!$B$2:$E$53,4,FALSE)</f>
        <v>儿科学（105102）</v>
      </c>
      <c r="F8" s="8">
        <v>353</v>
      </c>
      <c r="G8" s="1">
        <v>75.400000000000006</v>
      </c>
      <c r="H8" s="1">
        <f>F8*0.1+G8*0.5</f>
        <v>73</v>
      </c>
      <c r="I8" s="1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</row>
    <row r="9" spans="1:131" ht="44.1" customHeight="1" x14ac:dyDescent="0.2">
      <c r="A9" s="6">
        <v>11098</v>
      </c>
      <c r="B9" s="7">
        <v>105704567891431</v>
      </c>
      <c r="C9" s="3" t="s">
        <v>17</v>
      </c>
      <c r="D9" s="3" t="s">
        <v>12</v>
      </c>
      <c r="E9" s="3" t="str">
        <f>VLOOKUP(C9,[1]原数据!$B$2:$E$53,4,FALSE)</f>
        <v>儿科学（105102）</v>
      </c>
      <c r="F9" s="8">
        <v>337</v>
      </c>
      <c r="G9" s="1">
        <v>85.2</v>
      </c>
      <c r="H9" s="1">
        <f>F9*0.1+G9*0.5</f>
        <v>76.300000000000011</v>
      </c>
      <c r="I9" s="1">
        <v>4</v>
      </c>
      <c r="J9" s="3" t="s">
        <v>14</v>
      </c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</row>
    <row r="10" spans="1:131" ht="44.1" customHeight="1" x14ac:dyDescent="0.2">
      <c r="A10" s="6">
        <v>11108</v>
      </c>
      <c r="B10" s="7">
        <v>105704567892458</v>
      </c>
      <c r="C10" s="3" t="s">
        <v>18</v>
      </c>
      <c r="D10" s="3" t="s">
        <v>12</v>
      </c>
      <c r="E10" s="3" t="str">
        <f>VLOOKUP(C10,[1]原数据!$B$2:$E$53,4,FALSE)</f>
        <v>儿科学（105102）</v>
      </c>
      <c r="F10" s="8">
        <v>326</v>
      </c>
      <c r="G10" s="1">
        <v>76.05</v>
      </c>
      <c r="H10" s="1">
        <f>F10*0.1+G10*0.5</f>
        <v>70.625</v>
      </c>
      <c r="I10" s="1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</row>
    <row r="11" spans="1:131" ht="44.1" customHeight="1" x14ac:dyDescent="0.2">
      <c r="A11" s="6">
        <v>11111</v>
      </c>
      <c r="B11" s="7">
        <v>105704567893300</v>
      </c>
      <c r="C11" s="3" t="s">
        <v>19</v>
      </c>
      <c r="D11" s="3" t="s">
        <v>12</v>
      </c>
      <c r="E11" s="3" t="str">
        <f>VLOOKUP(C11,[1]原数据!$B$2:$E$53,4,FALSE)</f>
        <v>儿科学（105102）</v>
      </c>
      <c r="F11" s="8">
        <v>323</v>
      </c>
      <c r="G11" s="1">
        <v>71.599999999999994</v>
      </c>
      <c r="H11" s="1">
        <f>F11*0.1+G11*0.5</f>
        <v>68.099999999999994</v>
      </c>
      <c r="I11" s="1"/>
      <c r="J11" s="3"/>
      <c r="K11" s="3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</row>
    <row r="12" spans="1:131" ht="44.1" customHeight="1" x14ac:dyDescent="0.2">
      <c r="A12" s="6">
        <v>11165</v>
      </c>
      <c r="B12" s="7">
        <v>105704567892259</v>
      </c>
      <c r="C12" s="3" t="s">
        <v>20</v>
      </c>
      <c r="D12" s="3" t="s">
        <v>12</v>
      </c>
      <c r="E12" s="3" t="str">
        <f>VLOOKUP(C12,[1]原数据!$B$2:$E$53,4,FALSE)</f>
        <v>儿科学（105102）</v>
      </c>
      <c r="F12" s="8">
        <v>378</v>
      </c>
      <c r="G12" s="1">
        <v>72.25</v>
      </c>
      <c r="H12" s="1">
        <f>F12*0.1+G12*0.5</f>
        <v>73.925000000000011</v>
      </c>
      <c r="I12" s="1"/>
      <c r="J12" s="3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</row>
    <row r="13" spans="1:131" ht="44.1" customHeight="1" x14ac:dyDescent="0.2">
      <c r="A13" s="6">
        <v>11170</v>
      </c>
      <c r="B13" s="7">
        <v>105704567891924</v>
      </c>
      <c r="C13" s="3" t="s">
        <v>21</v>
      </c>
      <c r="D13" s="3" t="s">
        <v>12</v>
      </c>
      <c r="E13" s="3" t="str">
        <f>VLOOKUP(C13,[1]原数据!$B$2:$E$53,4,FALSE)</f>
        <v>儿科学（105102）</v>
      </c>
      <c r="F13" s="8">
        <v>371</v>
      </c>
      <c r="G13" s="1">
        <v>64.7</v>
      </c>
      <c r="H13" s="1">
        <f>F13*0.1+G13*0.5</f>
        <v>69.45</v>
      </c>
      <c r="I13" s="1"/>
      <c r="J13" s="3"/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</row>
    <row r="14" spans="1:131" ht="44.1" customHeight="1" x14ac:dyDescent="0.2">
      <c r="A14" s="6">
        <v>11184</v>
      </c>
      <c r="B14" s="7">
        <v>105704567893326</v>
      </c>
      <c r="C14" s="3" t="s">
        <v>22</v>
      </c>
      <c r="D14" s="3" t="s">
        <v>12</v>
      </c>
      <c r="E14" s="3" t="str">
        <f>VLOOKUP(C14,[1]原数据!$B$2:$E$53,4,FALSE)</f>
        <v>儿科学（105102）</v>
      </c>
      <c r="F14" s="8">
        <v>353</v>
      </c>
      <c r="G14" s="1">
        <v>78.8</v>
      </c>
      <c r="H14" s="1">
        <f>F14*0.1+G14*0.5</f>
        <v>74.7</v>
      </c>
      <c r="I14" s="1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</row>
    <row r="15" spans="1:131" s="9" customFormat="1" ht="44.1" customHeight="1" x14ac:dyDescent="0.2">
      <c r="A15" s="6">
        <v>11207</v>
      </c>
      <c r="B15" s="7">
        <v>105704567892243</v>
      </c>
      <c r="C15" s="3" t="s">
        <v>23</v>
      </c>
      <c r="D15" s="3" t="s">
        <v>12</v>
      </c>
      <c r="E15" s="3" t="str">
        <f>VLOOKUP(C15,[1]原数据!$B$2:$E$53,4,FALSE)</f>
        <v>儿科学（105102）</v>
      </c>
      <c r="F15" s="8">
        <v>324</v>
      </c>
      <c r="G15" s="1">
        <v>70.2</v>
      </c>
      <c r="H15" s="1">
        <f>F15*0.1+G15*0.5</f>
        <v>67.5</v>
      </c>
      <c r="I15" s="1"/>
      <c r="J15" s="3"/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</row>
    <row r="16" spans="1:131" s="9" customFormat="1" ht="44.1" customHeight="1" x14ac:dyDescent="0.2">
      <c r="A16" s="6">
        <v>11239</v>
      </c>
      <c r="B16" s="7">
        <v>105704567893136</v>
      </c>
      <c r="C16" s="3" t="s">
        <v>24</v>
      </c>
      <c r="D16" s="3" t="s">
        <v>12</v>
      </c>
      <c r="E16" s="3" t="str">
        <f>VLOOKUP(C16,[1]原数据!$B$2:$E$53,4,FALSE)</f>
        <v>儿科学（105102）</v>
      </c>
      <c r="F16" s="8">
        <v>353</v>
      </c>
      <c r="G16" s="1">
        <v>65.8</v>
      </c>
      <c r="H16" s="1">
        <f>F16*0.1+G16*0.5</f>
        <v>68.2</v>
      </c>
      <c r="I16" s="1"/>
      <c r="J16" s="3"/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</row>
    <row r="17" spans="1:131" ht="44.1" customHeight="1" x14ac:dyDescent="0.2">
      <c r="A17" s="6">
        <v>11246</v>
      </c>
      <c r="B17" s="7">
        <v>105704567892962</v>
      </c>
      <c r="C17" s="3" t="s">
        <v>25</v>
      </c>
      <c r="D17" s="3" t="s">
        <v>12</v>
      </c>
      <c r="E17" s="3" t="str">
        <f>VLOOKUP(C17,[1]原数据!$B$2:$E$53,4,FALSE)</f>
        <v>儿科学（105102）</v>
      </c>
      <c r="F17" s="8">
        <v>337</v>
      </c>
      <c r="G17" s="1">
        <v>88.9</v>
      </c>
      <c r="H17" s="1">
        <f>F17*0.1+G17*0.5</f>
        <v>78.150000000000006</v>
      </c>
      <c r="I17" s="1">
        <v>1</v>
      </c>
      <c r="J17" s="3" t="s">
        <v>14</v>
      </c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</row>
    <row r="18" spans="1:131" ht="44.1" customHeight="1" x14ac:dyDescent="0.2">
      <c r="A18" s="6">
        <v>11247</v>
      </c>
      <c r="B18" s="7">
        <v>105704567893312</v>
      </c>
      <c r="C18" s="3" t="s">
        <v>26</v>
      </c>
      <c r="D18" s="3" t="s">
        <v>12</v>
      </c>
      <c r="E18" s="3" t="str">
        <f>VLOOKUP(C18,[1]原数据!$B$2:$E$53,4,FALSE)</f>
        <v>儿科学（105102）</v>
      </c>
      <c r="F18" s="8">
        <v>335</v>
      </c>
      <c r="G18" s="1">
        <v>55.7</v>
      </c>
      <c r="H18" s="1">
        <f>F18*0.1+G18*0.5</f>
        <v>61.35</v>
      </c>
      <c r="I18" s="1"/>
      <c r="J18" s="3"/>
      <c r="K18" s="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</row>
    <row r="19" spans="1:131" ht="44.1" customHeight="1" x14ac:dyDescent="0.2">
      <c r="A19" s="6">
        <v>11449</v>
      </c>
      <c r="B19" s="7">
        <v>105704567892136</v>
      </c>
      <c r="C19" s="3" t="s">
        <v>27</v>
      </c>
      <c r="D19" s="3" t="s">
        <v>12</v>
      </c>
      <c r="E19" s="3" t="str">
        <f>VLOOKUP(C19,[1]原数据!$B$2:$E$53,4,FALSE)</f>
        <v>儿科学（105102）</v>
      </c>
      <c r="F19" s="8">
        <v>365</v>
      </c>
      <c r="G19" s="1">
        <v>81.099999999999994</v>
      </c>
      <c r="H19" s="1">
        <f>F19*0.1+G19*0.5</f>
        <v>77.05</v>
      </c>
      <c r="I19" s="1">
        <v>3</v>
      </c>
      <c r="J19" s="3" t="s">
        <v>14</v>
      </c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</row>
    <row r="20" spans="1:131" ht="44.1" customHeight="1" x14ac:dyDescent="0.2">
      <c r="A20" s="6">
        <v>11511</v>
      </c>
      <c r="B20" s="7">
        <v>105704567892774</v>
      </c>
      <c r="C20" s="3" t="s">
        <v>28</v>
      </c>
      <c r="D20" s="3" t="s">
        <v>12</v>
      </c>
      <c r="E20" s="3" t="str">
        <f>VLOOKUP(C20,[1]原数据!$B$2:$E$53,4,FALSE)</f>
        <v>儿科学（105102）</v>
      </c>
      <c r="F20" s="8">
        <v>331</v>
      </c>
      <c r="G20" s="1">
        <v>75</v>
      </c>
      <c r="H20" s="1">
        <f>F20*0.1+G20*0.5</f>
        <v>70.599999999999994</v>
      </c>
      <c r="I20" s="1"/>
      <c r="J20" s="3"/>
      <c r="K20" s="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</row>
    <row r="21" spans="1:131" ht="44.1" customHeight="1" x14ac:dyDescent="0.2">
      <c r="A21" s="6">
        <v>11344</v>
      </c>
      <c r="B21" s="7">
        <v>105704567893283</v>
      </c>
      <c r="C21" s="3" t="s">
        <v>29</v>
      </c>
      <c r="D21" s="3" t="s">
        <v>12</v>
      </c>
      <c r="E21" s="3" t="str">
        <f>VLOOKUP(C21,[1]原数据!$B$2:$E$53,4,FALSE)</f>
        <v>儿外科学（105112）</v>
      </c>
      <c r="F21" s="8">
        <v>323</v>
      </c>
      <c r="G21" s="1">
        <v>90.8</v>
      </c>
      <c r="H21" s="1">
        <f>F21*0.1+G21*0.5</f>
        <v>77.7</v>
      </c>
      <c r="I21" s="1">
        <v>1</v>
      </c>
      <c r="J21" s="3" t="s">
        <v>14</v>
      </c>
      <c r="K21" s="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</row>
    <row r="22" spans="1:131" ht="44.1" customHeight="1" x14ac:dyDescent="0.2">
      <c r="A22" s="6">
        <v>11522</v>
      </c>
      <c r="B22" s="7">
        <v>105704567891716</v>
      </c>
      <c r="C22" s="3" t="s">
        <v>30</v>
      </c>
      <c r="D22" s="3" t="s">
        <v>12</v>
      </c>
      <c r="E22" s="3" t="str">
        <f>VLOOKUP(C22,[1]原数据!$B$2:$E$53,4,FALSE)</f>
        <v>儿外科学（105112）</v>
      </c>
      <c r="F22" s="8">
        <v>324</v>
      </c>
      <c r="G22" s="1">
        <v>58.7</v>
      </c>
      <c r="H22" s="1">
        <f>F22*0.1+G22*0.5</f>
        <v>61.75</v>
      </c>
      <c r="I22" s="1"/>
      <c r="J22" s="3"/>
      <c r="K22" s="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</row>
    <row r="23" spans="1:131" ht="44.1" customHeight="1" x14ac:dyDescent="0.2">
      <c r="A23" s="6">
        <v>11524</v>
      </c>
      <c r="B23" s="7">
        <v>105704567891581</v>
      </c>
      <c r="C23" s="3" t="s">
        <v>31</v>
      </c>
      <c r="D23" s="3" t="s">
        <v>12</v>
      </c>
      <c r="E23" s="3" t="str">
        <f>VLOOKUP(C23,[1]原数据!$B$2:$E$53,4,FALSE)</f>
        <v>儿外科学（105112）</v>
      </c>
      <c r="F23" s="8">
        <v>323</v>
      </c>
      <c r="G23" s="1">
        <v>59.8</v>
      </c>
      <c r="H23" s="1">
        <f>F23*0.1+G23*0.5</f>
        <v>62.2</v>
      </c>
      <c r="I23" s="1"/>
      <c r="J23" s="3"/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</row>
    <row r="24" spans="1:131" ht="44.1" customHeight="1" x14ac:dyDescent="0.2">
      <c r="A24" s="6">
        <v>10122</v>
      </c>
      <c r="B24" s="7">
        <v>105704567890252</v>
      </c>
      <c r="C24" s="3" t="s">
        <v>32</v>
      </c>
      <c r="D24" s="3" t="s">
        <v>33</v>
      </c>
      <c r="E24" s="3" t="str">
        <f>VLOOKUP(C24,[1]原数据!$B$2:$E$53,4,FALSE)</f>
        <v>妇产科学（100211）</v>
      </c>
      <c r="F24" s="8">
        <v>344</v>
      </c>
      <c r="G24" s="1">
        <v>50.8</v>
      </c>
      <c r="H24" s="1">
        <f>F24*0.1+G24*0.5</f>
        <v>59.8</v>
      </c>
      <c r="I24" s="1"/>
      <c r="J24" s="3"/>
      <c r="K24" s="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</row>
    <row r="25" spans="1:131" ht="44.1" customHeight="1" x14ac:dyDescent="0.2">
      <c r="A25" s="6">
        <v>10126</v>
      </c>
      <c r="B25" s="7">
        <v>105704567890198</v>
      </c>
      <c r="C25" s="3" t="s">
        <v>34</v>
      </c>
      <c r="D25" s="3" t="s">
        <v>33</v>
      </c>
      <c r="E25" s="3" t="str">
        <f>VLOOKUP(C25,[1]原数据!$B$2:$E$53,4,FALSE)</f>
        <v>妇产科学（100211）</v>
      </c>
      <c r="F25" s="8">
        <v>328</v>
      </c>
      <c r="G25" s="1">
        <v>53.8</v>
      </c>
      <c r="H25" s="1">
        <f>F25*0.1+G25*0.5</f>
        <v>59.7</v>
      </c>
      <c r="I25" s="1"/>
      <c r="J25" s="3"/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</row>
    <row r="26" spans="1:131" ht="44.1" customHeight="1" x14ac:dyDescent="0.2">
      <c r="A26" s="6">
        <v>10130</v>
      </c>
      <c r="B26" s="7">
        <v>105704567890223</v>
      </c>
      <c r="C26" s="3" t="s">
        <v>35</v>
      </c>
      <c r="D26" s="3" t="s">
        <v>33</v>
      </c>
      <c r="E26" s="3" t="str">
        <f>VLOOKUP(C26,[1]原数据!$B$2:$E$53,4,FALSE)</f>
        <v>妇产科学（100211）</v>
      </c>
      <c r="F26" s="8">
        <v>315</v>
      </c>
      <c r="G26" s="1">
        <v>55.6</v>
      </c>
      <c r="H26" s="1">
        <f>F26*0.1+G26*0.5</f>
        <v>59.3</v>
      </c>
      <c r="I26" s="1"/>
      <c r="J26" s="3"/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</row>
    <row r="27" spans="1:131" ht="44.1" customHeight="1" x14ac:dyDescent="0.2">
      <c r="A27" s="6">
        <v>10299</v>
      </c>
      <c r="B27" s="7">
        <v>105704567891159</v>
      </c>
      <c r="C27" s="3" t="s">
        <v>36</v>
      </c>
      <c r="D27" s="3" t="s">
        <v>33</v>
      </c>
      <c r="E27" s="3" t="str">
        <f>VLOOKUP(C27,[1]原数据!$B$2:$E$53,4,FALSE)</f>
        <v>妇产科学（100211）</v>
      </c>
      <c r="F27" s="8">
        <v>312</v>
      </c>
      <c r="G27" s="1">
        <v>56.8</v>
      </c>
      <c r="H27" s="1">
        <f>F27*0.1+G27*0.5</f>
        <v>59.6</v>
      </c>
      <c r="I27" s="1"/>
      <c r="J27" s="3"/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</row>
    <row r="28" spans="1:131" ht="44.1" customHeight="1" x14ac:dyDescent="0.2">
      <c r="A28" s="6">
        <v>10786</v>
      </c>
      <c r="B28" s="7">
        <v>105704567893067</v>
      </c>
      <c r="C28" s="3" t="s">
        <v>37</v>
      </c>
      <c r="D28" s="3" t="s">
        <v>12</v>
      </c>
      <c r="E28" s="3" t="str">
        <f>VLOOKUP(C28,[1]原数据!$B$2:$E$53,4,FALSE)</f>
        <v>妇产科学（105115）</v>
      </c>
      <c r="F28" s="8">
        <v>366</v>
      </c>
      <c r="G28" s="1">
        <v>77.8</v>
      </c>
      <c r="H28" s="1">
        <f>F28*0.1+G28*0.5</f>
        <v>75.5</v>
      </c>
      <c r="I28" s="1"/>
      <c r="J28" s="3"/>
      <c r="K28" s="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</row>
    <row r="29" spans="1:131" s="9" customFormat="1" ht="44.1" customHeight="1" x14ac:dyDescent="0.2">
      <c r="A29" s="6">
        <v>10790</v>
      </c>
      <c r="B29" s="7">
        <v>105704567892624</v>
      </c>
      <c r="C29" s="3" t="s">
        <v>38</v>
      </c>
      <c r="D29" s="3" t="s">
        <v>12</v>
      </c>
      <c r="E29" s="3" t="str">
        <f>VLOOKUP(C29,[1]原数据!$B$2:$E$53,4,FALSE)</f>
        <v>妇产科学（105115）</v>
      </c>
      <c r="F29" s="8">
        <v>363</v>
      </c>
      <c r="G29" s="1">
        <v>80.8</v>
      </c>
      <c r="H29" s="1">
        <f>F29*0.1+G29*0.5</f>
        <v>76.7</v>
      </c>
      <c r="I29" s="1"/>
      <c r="J29" s="3"/>
      <c r="K29" s="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</row>
    <row r="30" spans="1:131" s="9" customFormat="1" ht="44.1" customHeight="1" x14ac:dyDescent="0.2">
      <c r="A30" s="6">
        <v>10800</v>
      </c>
      <c r="B30" s="7">
        <v>105704567891629</v>
      </c>
      <c r="C30" s="3" t="s">
        <v>39</v>
      </c>
      <c r="D30" s="3" t="s">
        <v>12</v>
      </c>
      <c r="E30" s="3" t="str">
        <f>VLOOKUP(C30,[1]原数据!$B$2:$E$53,4,FALSE)</f>
        <v>妇产科学（105115）</v>
      </c>
      <c r="F30" s="8">
        <v>355</v>
      </c>
      <c r="G30" s="1">
        <v>80.8</v>
      </c>
      <c r="H30" s="1">
        <f>F30*0.1+G30*0.5</f>
        <v>75.900000000000006</v>
      </c>
      <c r="I30" s="1"/>
      <c r="J30" s="3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</row>
    <row r="31" spans="1:131" ht="44.1" customHeight="1" x14ac:dyDescent="0.2">
      <c r="A31" s="6">
        <v>10808</v>
      </c>
      <c r="B31" s="7">
        <v>105704567892785</v>
      </c>
      <c r="C31" s="3" t="s">
        <v>40</v>
      </c>
      <c r="D31" s="3" t="s">
        <v>12</v>
      </c>
      <c r="E31" s="3" t="str">
        <f>VLOOKUP(C31,[1]原数据!$B$2:$E$53,4,FALSE)</f>
        <v>妇产科学（105115）</v>
      </c>
      <c r="F31" s="8">
        <v>347</v>
      </c>
      <c r="G31" s="1">
        <v>84.6</v>
      </c>
      <c r="H31" s="1">
        <f>F31*0.1+G31*0.5</f>
        <v>77</v>
      </c>
      <c r="I31" s="1">
        <v>4</v>
      </c>
      <c r="J31" s="3" t="s">
        <v>14</v>
      </c>
      <c r="K31" s="3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</row>
    <row r="32" spans="1:131" s="9" customFormat="1" ht="44.1" customHeight="1" x14ac:dyDescent="0.2">
      <c r="A32" s="6">
        <v>10822</v>
      </c>
      <c r="B32" s="7">
        <v>105704567893304</v>
      </c>
      <c r="C32" s="3" t="s">
        <v>41</v>
      </c>
      <c r="D32" s="3" t="s">
        <v>12</v>
      </c>
      <c r="E32" s="3" t="str">
        <f>VLOOKUP(C32,[1]原数据!$B$2:$E$53,4,FALSE)</f>
        <v>妇产科学（105115）</v>
      </c>
      <c r="F32" s="8">
        <v>337</v>
      </c>
      <c r="G32" s="1">
        <v>82.6</v>
      </c>
      <c r="H32" s="1">
        <f>F32*0.1+G32*0.5</f>
        <v>75</v>
      </c>
      <c r="I32" s="1"/>
      <c r="J32" s="3"/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</row>
    <row r="33" spans="1:131" ht="44.1" customHeight="1" x14ac:dyDescent="0.2">
      <c r="A33" s="6">
        <v>11003</v>
      </c>
      <c r="B33" s="7">
        <v>105704567892761</v>
      </c>
      <c r="C33" s="3" t="s">
        <v>42</v>
      </c>
      <c r="D33" s="3" t="s">
        <v>12</v>
      </c>
      <c r="E33" s="3" t="str">
        <f>VLOOKUP(C33,[1]原数据!$B$2:$E$53,4,FALSE)</f>
        <v>妇产科学（105115）</v>
      </c>
      <c r="F33" s="8">
        <v>344</v>
      </c>
      <c r="G33" s="1">
        <v>66.400000000000006</v>
      </c>
      <c r="H33" s="1">
        <f>F33*0.1+G33*0.5</f>
        <v>67.599999999999994</v>
      </c>
      <c r="I33" s="1"/>
      <c r="J33" s="3"/>
      <c r="K33" s="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</row>
    <row r="34" spans="1:131" ht="44.1" customHeight="1" x14ac:dyDescent="0.2">
      <c r="A34" s="6">
        <v>11066</v>
      </c>
      <c r="B34" s="7">
        <v>105704567893002</v>
      </c>
      <c r="C34" s="3" t="s">
        <v>43</v>
      </c>
      <c r="D34" s="3" t="s">
        <v>12</v>
      </c>
      <c r="E34" s="3" t="str">
        <f>VLOOKUP(C34,[1]原数据!$B$2:$E$53,4,FALSE)</f>
        <v>妇产科学（105115）</v>
      </c>
      <c r="F34" s="8">
        <v>360</v>
      </c>
      <c r="G34" s="1">
        <v>84.8</v>
      </c>
      <c r="H34" s="1">
        <f>F34*0.1+G34*0.5</f>
        <v>78.400000000000006</v>
      </c>
      <c r="I34" s="1">
        <v>2</v>
      </c>
      <c r="J34" s="3" t="s">
        <v>14</v>
      </c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</row>
    <row r="35" spans="1:131" ht="44.1" customHeight="1" x14ac:dyDescent="0.2">
      <c r="A35" s="6">
        <v>11083</v>
      </c>
      <c r="B35" s="7">
        <v>105704567892741</v>
      </c>
      <c r="C35" s="3" t="s">
        <v>44</v>
      </c>
      <c r="D35" s="3" t="s">
        <v>12</v>
      </c>
      <c r="E35" s="3" t="str">
        <f>VLOOKUP(C35,[1]原数据!$B$2:$E$53,4,FALSE)</f>
        <v>妇产科学（105115）</v>
      </c>
      <c r="F35" s="8">
        <v>349</v>
      </c>
      <c r="G35" s="1">
        <v>72</v>
      </c>
      <c r="H35" s="1">
        <f>F35*0.1+G35*0.5</f>
        <v>70.900000000000006</v>
      </c>
      <c r="I35" s="1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</row>
    <row r="36" spans="1:131" ht="44.1" customHeight="1" x14ac:dyDescent="0.2">
      <c r="A36" s="6">
        <v>11084</v>
      </c>
      <c r="B36" s="7">
        <v>105704567893306</v>
      </c>
      <c r="C36" s="3" t="s">
        <v>45</v>
      </c>
      <c r="D36" s="3" t="s">
        <v>12</v>
      </c>
      <c r="E36" s="3" t="str">
        <f>VLOOKUP(C36,[1]原数据!$B$2:$E$53,4,FALSE)</f>
        <v>妇产科学（105115）</v>
      </c>
      <c r="F36" s="8">
        <v>349</v>
      </c>
      <c r="G36" s="1">
        <v>70.099999999999994</v>
      </c>
      <c r="H36" s="1">
        <f>F36*0.1+G36*0.5</f>
        <v>69.949999999999989</v>
      </c>
      <c r="I36" s="1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</row>
    <row r="37" spans="1:131" ht="44.1" customHeight="1" x14ac:dyDescent="0.2">
      <c r="A37" s="6">
        <v>11096</v>
      </c>
      <c r="B37" s="7">
        <v>105704567892686</v>
      </c>
      <c r="C37" s="3" t="s">
        <v>46</v>
      </c>
      <c r="D37" s="3" t="s">
        <v>12</v>
      </c>
      <c r="E37" s="3" t="str">
        <f>VLOOKUP(C37,[1]原数据!$B$2:$E$53,4,FALSE)</f>
        <v>妇产科学（105115）</v>
      </c>
      <c r="F37" s="8">
        <v>339</v>
      </c>
      <c r="G37" s="1">
        <v>86.5</v>
      </c>
      <c r="H37" s="1">
        <f>F37*0.1+G37*0.5</f>
        <v>77.150000000000006</v>
      </c>
      <c r="I37" s="1">
        <v>3</v>
      </c>
      <c r="J37" s="3" t="s">
        <v>14</v>
      </c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</row>
    <row r="38" spans="1:131" ht="44.1" customHeight="1" x14ac:dyDescent="0.2">
      <c r="A38" s="6">
        <v>11164</v>
      </c>
      <c r="B38" s="7">
        <v>105704567891678</v>
      </c>
      <c r="C38" s="3" t="s">
        <v>47</v>
      </c>
      <c r="D38" s="3" t="s">
        <v>12</v>
      </c>
      <c r="E38" s="3" t="str">
        <f>VLOOKUP(C38,[1]原数据!$B$2:$E$53,4,FALSE)</f>
        <v>妇产科学（105115）</v>
      </c>
      <c r="F38" s="8">
        <v>383</v>
      </c>
      <c r="G38" s="1">
        <v>85.45</v>
      </c>
      <c r="H38" s="1">
        <f>F38*0.1+G38*0.5</f>
        <v>81.025000000000006</v>
      </c>
      <c r="I38" s="1">
        <v>1</v>
      </c>
      <c r="J38" s="3" t="s">
        <v>14</v>
      </c>
      <c r="K38" s="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</row>
    <row r="39" spans="1:131" s="9" customFormat="1" ht="44.1" customHeight="1" x14ac:dyDescent="0.2">
      <c r="A39" s="6">
        <v>11210</v>
      </c>
      <c r="B39" s="7">
        <v>105704567891795</v>
      </c>
      <c r="C39" s="3" t="s">
        <v>48</v>
      </c>
      <c r="D39" s="3" t="s">
        <v>12</v>
      </c>
      <c r="E39" s="3" t="str">
        <f>VLOOKUP(C39,[1]原数据!$B$2:$E$53,4,FALSE)</f>
        <v>妇产科学（105115）</v>
      </c>
      <c r="F39" s="8">
        <v>318</v>
      </c>
      <c r="G39" s="1">
        <v>61.75</v>
      </c>
      <c r="H39" s="1">
        <f>F39*0.1+G39*0.5</f>
        <v>62.674999999999997</v>
      </c>
      <c r="I39" s="1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</row>
    <row r="40" spans="1:131" s="9" customFormat="1" ht="44.1" customHeight="1" x14ac:dyDescent="0.2">
      <c r="A40" s="6">
        <v>11289</v>
      </c>
      <c r="B40" s="7">
        <v>105704567891369</v>
      </c>
      <c r="C40" s="3" t="s">
        <v>49</v>
      </c>
      <c r="D40" s="3" t="s">
        <v>12</v>
      </c>
      <c r="E40" s="3" t="str">
        <f>VLOOKUP(C40,[1]原数据!$B$2:$E$53,4,FALSE)</f>
        <v>妇产科学（105115）</v>
      </c>
      <c r="F40" s="8">
        <v>349</v>
      </c>
      <c r="G40" s="1">
        <v>82.3</v>
      </c>
      <c r="H40" s="1">
        <f>F40*0.1+G40*0.5</f>
        <v>76.05</v>
      </c>
      <c r="I40" s="1"/>
      <c r="J40" s="3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</row>
    <row r="41" spans="1:131" s="9" customFormat="1" ht="44.1" customHeight="1" x14ac:dyDescent="0.2">
      <c r="A41" s="6">
        <v>11292</v>
      </c>
      <c r="B41" s="7">
        <v>105704567891663</v>
      </c>
      <c r="C41" s="3" t="s">
        <v>50</v>
      </c>
      <c r="D41" s="3" t="s">
        <v>12</v>
      </c>
      <c r="E41" s="3" t="str">
        <f>VLOOKUP(C41,[1]原数据!$B$2:$E$53,4,FALSE)</f>
        <v>妇产科学（105115）</v>
      </c>
      <c r="F41" s="8">
        <v>340</v>
      </c>
      <c r="G41" s="1">
        <v>72.400000000000006</v>
      </c>
      <c r="H41" s="1">
        <f>F41*0.1+G41*0.5</f>
        <v>70.2</v>
      </c>
      <c r="I41" s="1"/>
      <c r="J41" s="3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</row>
    <row r="42" spans="1:131" s="9" customFormat="1" ht="44.1" customHeight="1" x14ac:dyDescent="0.2">
      <c r="A42" s="6">
        <v>11167</v>
      </c>
      <c r="B42" s="7">
        <v>105704567892434</v>
      </c>
      <c r="C42" s="3" t="s">
        <v>51</v>
      </c>
      <c r="D42" s="3" t="s">
        <v>12</v>
      </c>
      <c r="E42" s="3" t="str">
        <f>VLOOKUP(C42,[1]原数据!$B$2:$E$53,4,FALSE)</f>
        <v>骨科学（105113）</v>
      </c>
      <c r="F42" s="8">
        <v>375</v>
      </c>
      <c r="G42" s="1">
        <v>71.900000000000006</v>
      </c>
      <c r="H42" s="1">
        <f>F42*0.1+G42*0.5</f>
        <v>73.45</v>
      </c>
      <c r="I42" s="1">
        <v>1</v>
      </c>
      <c r="J42" s="3" t="s">
        <v>14</v>
      </c>
      <c r="K42" s="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</row>
    <row r="43" spans="1:131" ht="44.1" customHeight="1" x14ac:dyDescent="0.2">
      <c r="A43" s="6">
        <v>11256</v>
      </c>
      <c r="B43" s="7">
        <v>105704567891975</v>
      </c>
      <c r="C43" s="3" t="s">
        <v>52</v>
      </c>
      <c r="D43" s="3" t="s">
        <v>12</v>
      </c>
      <c r="E43" s="3" t="str">
        <f>VLOOKUP(C43,[1]原数据!$B$2:$E$53,4,FALSE)</f>
        <v>骨科学（105113）</v>
      </c>
      <c r="F43" s="8">
        <v>322</v>
      </c>
      <c r="G43" s="1">
        <v>74.3</v>
      </c>
      <c r="H43" s="1">
        <f>F43*0.1+G43*0.5</f>
        <v>69.349999999999994</v>
      </c>
      <c r="I43" s="1"/>
      <c r="J43" s="3"/>
      <c r="K43" s="3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</row>
    <row r="44" spans="1:131" s="9" customFormat="1" ht="44.1" customHeight="1" x14ac:dyDescent="0.2">
      <c r="A44" s="6">
        <v>11443</v>
      </c>
      <c r="B44" s="7">
        <v>105704567891696</v>
      </c>
      <c r="C44" s="3" t="s">
        <v>53</v>
      </c>
      <c r="D44" s="3" t="s">
        <v>12</v>
      </c>
      <c r="E44" s="3" t="str">
        <f>VLOOKUP(C44,[1]原数据!$B$2:$E$53,4,FALSE)</f>
        <v>骨科学（105113）</v>
      </c>
      <c r="F44" s="8">
        <v>369</v>
      </c>
      <c r="G44" s="1">
        <v>69</v>
      </c>
      <c r="H44" s="1">
        <f>F44*0.1+G44*0.5</f>
        <v>71.400000000000006</v>
      </c>
      <c r="I44" s="1"/>
      <c r="J44" s="3"/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</row>
    <row r="45" spans="1:131" s="9" customFormat="1" ht="44.1" customHeight="1" x14ac:dyDescent="0.2">
      <c r="A45" s="6">
        <v>11519</v>
      </c>
      <c r="B45" s="7">
        <v>105704567891931</v>
      </c>
      <c r="C45" s="3" t="s">
        <v>54</v>
      </c>
      <c r="D45" s="3" t="s">
        <v>12</v>
      </c>
      <c r="E45" s="3" t="str">
        <f>VLOOKUP(C45,[1]原数据!$B$2:$E$53,4,FALSE)</f>
        <v>骨科学（105113）</v>
      </c>
      <c r="F45" s="8">
        <v>327</v>
      </c>
      <c r="G45" s="1">
        <v>67.5</v>
      </c>
      <c r="H45" s="1">
        <f>F45*0.1+G45*0.5</f>
        <v>66.45</v>
      </c>
      <c r="I45" s="1"/>
      <c r="J45" s="3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</row>
    <row r="46" spans="1:131" ht="44.1" customHeight="1" x14ac:dyDescent="0.2">
      <c r="A46" s="6">
        <v>10826</v>
      </c>
      <c r="B46" s="7">
        <v>105704567892097</v>
      </c>
      <c r="C46" s="3" t="s">
        <v>55</v>
      </c>
      <c r="D46" s="3" t="s">
        <v>12</v>
      </c>
      <c r="E46" s="3" t="str">
        <f>VLOOKUP(C46,[1]原数据!$B$2:$E$53,4,FALSE)</f>
        <v>临床检验诊断学（105120）</v>
      </c>
      <c r="F46" s="8">
        <v>327</v>
      </c>
      <c r="G46" s="1">
        <v>58.9</v>
      </c>
      <c r="H46" s="1">
        <f>F46*0.1+G46*0.5</f>
        <v>62.150000000000006</v>
      </c>
      <c r="I46" s="1"/>
      <c r="J46" s="3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</row>
    <row r="47" spans="1:131" ht="44.1" customHeight="1" x14ac:dyDescent="0.2">
      <c r="A47" s="6">
        <v>11138</v>
      </c>
      <c r="B47" s="7">
        <v>105704567891983</v>
      </c>
      <c r="C47" s="3" t="s">
        <v>56</v>
      </c>
      <c r="D47" s="3" t="s">
        <v>12</v>
      </c>
      <c r="E47" s="3" t="str">
        <f>VLOOKUP(C47,[1]原数据!$B$2:$E$53,4,FALSE)</f>
        <v>内科学（感染病）（105101）</v>
      </c>
      <c r="F47" s="8">
        <v>379</v>
      </c>
      <c r="G47" s="1">
        <v>72</v>
      </c>
      <c r="H47" s="1">
        <f>F47*0.1+G47*0.5</f>
        <v>73.900000000000006</v>
      </c>
      <c r="I47" s="1"/>
      <c r="J47" s="3"/>
      <c r="K47" s="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</row>
    <row r="48" spans="1:131" s="9" customFormat="1" ht="44.1" customHeight="1" x14ac:dyDescent="0.2">
      <c r="A48" s="6">
        <v>11169</v>
      </c>
      <c r="B48" s="7">
        <v>105704567893125</v>
      </c>
      <c r="C48" s="3" t="s">
        <v>57</v>
      </c>
      <c r="D48" s="3" t="s">
        <v>12</v>
      </c>
      <c r="E48" s="3" t="str">
        <f>VLOOKUP(C48,[1]原数据!$B$2:$E$53,4,FALSE)</f>
        <v>内科学（感染病）（105101）</v>
      </c>
      <c r="F48" s="8">
        <v>372</v>
      </c>
      <c r="G48" s="1">
        <v>61.8</v>
      </c>
      <c r="H48" s="1">
        <f>F48*0.1+G48*0.5</f>
        <v>68.099999999999994</v>
      </c>
      <c r="I48" s="1"/>
      <c r="J48" s="3"/>
      <c r="K48" s="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</row>
    <row r="49" spans="1:131" s="9" customFormat="1" ht="44.1" customHeight="1" x14ac:dyDescent="0.2">
      <c r="A49" s="6">
        <v>11172</v>
      </c>
      <c r="B49" s="7">
        <v>105704567892847</v>
      </c>
      <c r="C49" s="3" t="s">
        <v>58</v>
      </c>
      <c r="D49" s="3" t="s">
        <v>12</v>
      </c>
      <c r="E49" s="3" t="str">
        <f>VLOOKUP(C49,[1]原数据!$B$2:$E$53,4,FALSE)</f>
        <v>内科学（感染病）（105101）</v>
      </c>
      <c r="F49" s="8">
        <v>365</v>
      </c>
      <c r="G49" s="1">
        <v>77.2</v>
      </c>
      <c r="H49" s="1">
        <f>F49*0.1+G49*0.5</f>
        <v>75.099999999999994</v>
      </c>
      <c r="I49" s="1">
        <v>1</v>
      </c>
      <c r="J49" s="3" t="s">
        <v>14</v>
      </c>
      <c r="K49" s="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</row>
    <row r="50" spans="1:131" s="9" customFormat="1" ht="44.1" customHeight="1" x14ac:dyDescent="0.2">
      <c r="A50" s="6">
        <v>11227</v>
      </c>
      <c r="B50" s="7">
        <v>105704567892265</v>
      </c>
      <c r="C50" s="3" t="s">
        <v>59</v>
      </c>
      <c r="D50" s="3" t="s">
        <v>12</v>
      </c>
      <c r="E50" s="3" t="str">
        <f>VLOOKUP(C50,[1]原数据!$B$2:$E$53,4,FALSE)</f>
        <v>内科学（感染病）（105101）</v>
      </c>
      <c r="F50" s="8">
        <v>370</v>
      </c>
      <c r="G50" s="1">
        <v>70</v>
      </c>
      <c r="H50" s="1">
        <f>F50*0.1+G50*0.5</f>
        <v>72</v>
      </c>
      <c r="I50" s="1"/>
      <c r="J50" s="3"/>
      <c r="K50" s="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</row>
    <row r="51" spans="1:131" ht="44.1" customHeight="1" x14ac:dyDescent="0.2">
      <c r="A51" s="6">
        <v>11277</v>
      </c>
      <c r="B51" s="7">
        <v>105704567892592</v>
      </c>
      <c r="C51" s="3" t="s">
        <v>60</v>
      </c>
      <c r="D51" s="3" t="s">
        <v>12</v>
      </c>
      <c r="E51" s="3" t="str">
        <f>VLOOKUP(C51,[1]原数据!$B$2:$E$53,4,FALSE)</f>
        <v>内科学（感染病）（105101）</v>
      </c>
      <c r="F51" s="8">
        <v>365</v>
      </c>
      <c r="G51" s="1">
        <v>56.7</v>
      </c>
      <c r="H51" s="1">
        <f>F51*0.1+G51*0.5</f>
        <v>64.849999999999994</v>
      </c>
      <c r="I51" s="1"/>
      <c r="J51" s="3"/>
      <c r="K51" s="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</row>
    <row r="52" spans="1:131" ht="44.1" customHeight="1" x14ac:dyDescent="0.2">
      <c r="A52" s="6">
        <v>10297</v>
      </c>
      <c r="B52" s="7">
        <v>105704567891055</v>
      </c>
      <c r="C52" s="3" t="s">
        <v>61</v>
      </c>
      <c r="D52" s="3" t="s">
        <v>33</v>
      </c>
      <c r="E52" s="3" t="str">
        <f>VLOOKUP(C52,[1]原数据!$B$2:$E$53,4,FALSE)</f>
        <v>内科学（心血管病）（100201）</v>
      </c>
      <c r="F52" s="8">
        <v>320</v>
      </c>
      <c r="G52" s="1">
        <v>79.400000000000006</v>
      </c>
      <c r="H52" s="1">
        <f>F52*0.1+G52*0.5</f>
        <v>71.7</v>
      </c>
      <c r="I52" s="1">
        <v>1</v>
      </c>
      <c r="J52" s="3" t="s">
        <v>14</v>
      </c>
      <c r="K52" s="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</row>
    <row r="53" spans="1:131" s="9" customFormat="1" ht="44.1" customHeight="1" x14ac:dyDescent="0.2">
      <c r="A53" s="6">
        <v>10342</v>
      </c>
      <c r="B53" s="7">
        <v>105704567890302</v>
      </c>
      <c r="C53" s="3" t="s">
        <v>62</v>
      </c>
      <c r="D53" s="3" t="s">
        <v>33</v>
      </c>
      <c r="E53" s="3" t="str">
        <f>VLOOKUP(C53,[1]原数据!$B$2:$E$53,4,FALSE)</f>
        <v>外科学（骨外）（100210）</v>
      </c>
      <c r="F53" s="8">
        <v>336</v>
      </c>
      <c r="G53" s="1">
        <v>59.2</v>
      </c>
      <c r="H53" s="1">
        <f>F53*0.1+G53*0.5</f>
        <v>63.2</v>
      </c>
      <c r="I53" s="1"/>
      <c r="J53" s="3"/>
      <c r="K53" s="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</row>
    <row r="54" spans="1:131" s="9" customFormat="1" ht="44.1" customHeight="1" x14ac:dyDescent="0.2">
      <c r="A54" s="6">
        <v>10300</v>
      </c>
      <c r="B54" s="7">
        <v>105704567891220</v>
      </c>
      <c r="C54" s="3" t="s">
        <v>63</v>
      </c>
      <c r="D54" s="3" t="s">
        <v>33</v>
      </c>
      <c r="E54" s="3" t="str">
        <f>VLOOKUP(C54,[1]原数据!$B$2:$E$53,4,FALSE)</f>
        <v>外科学（泌尿外）（100210）</v>
      </c>
      <c r="F54" s="8">
        <v>307</v>
      </c>
      <c r="G54" s="1">
        <v>58.8</v>
      </c>
      <c r="H54" s="1">
        <f>F54*0.1+G54*0.5</f>
        <v>60.1</v>
      </c>
      <c r="I54" s="1"/>
      <c r="J54" s="3"/>
      <c r="K54" s="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</row>
    <row r="55" spans="1:131" s="9" customFormat="1" ht="44.1" customHeight="1" x14ac:dyDescent="0.2">
      <c r="A55" s="6">
        <v>10202</v>
      </c>
      <c r="B55" s="7">
        <v>105704567890578</v>
      </c>
      <c r="C55" s="3" t="s">
        <v>64</v>
      </c>
      <c r="D55" s="3" t="s">
        <v>33</v>
      </c>
      <c r="E55" s="3" t="str">
        <f>VLOOKUP(C55,[1]原数据!$B$2:$E$53,4,FALSE)</f>
        <v>眼科学（100212）</v>
      </c>
      <c r="F55" s="8">
        <v>332</v>
      </c>
      <c r="G55" s="1"/>
      <c r="H55" s="1"/>
      <c r="I55" s="1"/>
      <c r="J55" s="3"/>
      <c r="K55" s="3" t="s">
        <v>65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</row>
    <row r="56" spans="1:131" s="9" customFormat="1" ht="44.1" customHeight="1" x14ac:dyDescent="0.2">
      <c r="A56" s="6">
        <v>10303</v>
      </c>
      <c r="B56" s="7">
        <v>105704567891275</v>
      </c>
      <c r="C56" s="3" t="s">
        <v>66</v>
      </c>
      <c r="D56" s="3" t="s">
        <v>33</v>
      </c>
      <c r="E56" s="3" t="str">
        <f>VLOOKUP(C56,[1]原数据!$B$2:$E$53,4,FALSE)</f>
        <v>肿瘤学（100214）</v>
      </c>
      <c r="F56" s="8">
        <v>324</v>
      </c>
      <c r="G56" s="1">
        <v>89.6</v>
      </c>
      <c r="H56" s="1">
        <f>F56*0.1+G56*0.5</f>
        <v>77.199999999999989</v>
      </c>
      <c r="I56" s="1">
        <v>1</v>
      </c>
      <c r="J56" s="3" t="s">
        <v>14</v>
      </c>
      <c r="K56" s="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</row>
    <row r="57" spans="1:131" ht="44.1" customHeight="1" x14ac:dyDescent="0.2">
      <c r="G57" s="12"/>
      <c r="H57" s="12"/>
      <c r="I57" s="12"/>
    </row>
  </sheetData>
  <autoFilter ref="A4:EA56">
    <sortState ref="A2:EX162">
      <sortCondition sortBy="cellColor" ref="A1" dxfId="0"/>
    </sortState>
  </autoFilter>
  <mergeCells count="3">
    <mergeCell ref="A1:K1"/>
    <mergeCell ref="A3:K3"/>
    <mergeCell ref="A2:K2"/>
  </mergeCells>
  <phoneticPr fontId="3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院内调剂结果公布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2024-03-22T14:58:50Z</dcterms:modified>
</cp:coreProperties>
</file>